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E:\Hội thi SKKT tỉnh QN 2019\"/>
    </mc:Choice>
  </mc:AlternateContent>
  <xr:revisionPtr revIDLastSave="0" documentId="13_ncr:1_{E87A2244-18A5-4343-9EAE-E5B40ED53D39}" xr6:coauthVersionLast="45" xr6:coauthVersionMax="45" xr10:uidLastSave="{00000000-0000-0000-0000-000000000000}"/>
  <bookViews>
    <workbookView xWindow="-120" yWindow="-120" windowWidth="29040" windowHeight="15990" xr2:uid="{00000000-000D-0000-FFFF-FFFF00000000}"/>
  </bookViews>
  <sheets>
    <sheet name="DS DKDT 2019" sheetId="2" r:id="rId1"/>
    <sheet name="ThongKe" sheetId="3" r:id="rId2"/>
  </sheets>
  <definedNames>
    <definedName name="_xlnm._FilterDatabase" localSheetId="0" hidden="1">'DS DKDT 2019'!$A$1:$R$86</definedName>
    <definedName name="_xlnm.Print_Area" localSheetId="1">ThongKe!$A$1:$AA$30</definedName>
    <definedName name="_xlnm.Print_Titles" localSheetId="0">'DS DKDT 2019'!$1:$1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9" i="3" l="1"/>
  <c r="Z29" i="3"/>
  <c r="Y29" i="3"/>
  <c r="X29" i="3"/>
  <c r="W29" i="3"/>
  <c r="V29" i="3"/>
  <c r="U29" i="3"/>
  <c r="T29" i="3"/>
  <c r="S29" i="3"/>
  <c r="R29" i="3"/>
  <c r="Q29" i="3"/>
  <c r="P29" i="3"/>
  <c r="O29" i="3"/>
  <c r="N29" i="3"/>
  <c r="M29" i="3"/>
  <c r="L29" i="3"/>
  <c r="K29" i="3"/>
  <c r="J29" i="3"/>
  <c r="I29" i="3"/>
  <c r="H29" i="3"/>
  <c r="G29" i="3"/>
  <c r="F29" i="3"/>
  <c r="AA28" i="3"/>
  <c r="Z28" i="3"/>
  <c r="Y28" i="3"/>
  <c r="X28" i="3"/>
  <c r="W28" i="3"/>
  <c r="V28" i="3"/>
  <c r="U28" i="3"/>
  <c r="T28" i="3"/>
  <c r="S28" i="3"/>
  <c r="R28" i="3"/>
  <c r="Q28" i="3"/>
  <c r="P28" i="3"/>
  <c r="O28" i="3"/>
  <c r="N28" i="3"/>
  <c r="M28" i="3"/>
  <c r="L28" i="3"/>
  <c r="K28" i="3"/>
  <c r="J28" i="3"/>
  <c r="I28" i="3"/>
  <c r="H28" i="3"/>
  <c r="G28" i="3"/>
  <c r="F28" i="3"/>
  <c r="AA27" i="3"/>
  <c r="Z27" i="3"/>
  <c r="Y27" i="3"/>
  <c r="X27" i="3"/>
  <c r="W27" i="3"/>
  <c r="V27" i="3"/>
  <c r="U27" i="3"/>
  <c r="T27" i="3"/>
  <c r="S27" i="3"/>
  <c r="R27" i="3"/>
  <c r="Q27" i="3"/>
  <c r="P27" i="3"/>
  <c r="O27" i="3"/>
  <c r="N27" i="3"/>
  <c r="M27" i="3"/>
  <c r="L27" i="3"/>
  <c r="K27" i="3"/>
  <c r="J27" i="3"/>
  <c r="I27" i="3"/>
  <c r="H27" i="3"/>
  <c r="G27" i="3"/>
  <c r="F27" i="3"/>
  <c r="AA26" i="3"/>
  <c r="Z26" i="3"/>
  <c r="Y26" i="3"/>
  <c r="X26" i="3"/>
  <c r="W26" i="3"/>
  <c r="V26" i="3"/>
  <c r="U26" i="3"/>
  <c r="T26" i="3"/>
  <c r="S26" i="3"/>
  <c r="R26" i="3"/>
  <c r="Q26" i="3"/>
  <c r="P26" i="3"/>
  <c r="O26" i="3"/>
  <c r="N26" i="3"/>
  <c r="M26" i="3"/>
  <c r="L26" i="3"/>
  <c r="K26" i="3"/>
  <c r="J26" i="3"/>
  <c r="I26" i="3"/>
  <c r="H26" i="3"/>
  <c r="G26" i="3"/>
  <c r="F26" i="3"/>
  <c r="AA25" i="3"/>
  <c r="Z25" i="3"/>
  <c r="Y25" i="3"/>
  <c r="X25" i="3"/>
  <c r="W25" i="3"/>
  <c r="V25" i="3"/>
  <c r="U25" i="3"/>
  <c r="T25" i="3"/>
  <c r="S25" i="3"/>
  <c r="R25" i="3"/>
  <c r="Q25" i="3"/>
  <c r="P25" i="3"/>
  <c r="O25" i="3"/>
  <c r="N25" i="3"/>
  <c r="M25" i="3"/>
  <c r="L25" i="3"/>
  <c r="K25" i="3"/>
  <c r="J25" i="3"/>
  <c r="I25" i="3"/>
  <c r="H25" i="3"/>
  <c r="G25" i="3"/>
  <c r="F25" i="3"/>
  <c r="AA24" i="3"/>
  <c r="Z24" i="3"/>
  <c r="Y24" i="3"/>
  <c r="X24" i="3"/>
  <c r="W24" i="3"/>
  <c r="V24" i="3"/>
  <c r="U24" i="3"/>
  <c r="T24" i="3"/>
  <c r="S24" i="3"/>
  <c r="R24" i="3"/>
  <c r="Q24" i="3"/>
  <c r="P24" i="3"/>
  <c r="O24" i="3"/>
  <c r="N24" i="3"/>
  <c r="M24" i="3"/>
  <c r="L24" i="3"/>
  <c r="K24" i="3"/>
  <c r="J24" i="3"/>
  <c r="I24" i="3"/>
  <c r="H24" i="3"/>
  <c r="G24" i="3"/>
  <c r="F24" i="3"/>
  <c r="AA23" i="3"/>
  <c r="Z23" i="3"/>
  <c r="Y23" i="3"/>
  <c r="X23" i="3"/>
  <c r="W23" i="3"/>
  <c r="V23" i="3"/>
  <c r="U23" i="3"/>
  <c r="T23" i="3"/>
  <c r="S23" i="3"/>
  <c r="R23" i="3"/>
  <c r="Q23" i="3"/>
  <c r="P23" i="3"/>
  <c r="O23" i="3"/>
  <c r="N23" i="3"/>
  <c r="M23" i="3"/>
  <c r="L23" i="3"/>
  <c r="K23" i="3"/>
  <c r="J23" i="3"/>
  <c r="I23" i="3"/>
  <c r="H23" i="3"/>
  <c r="G23" i="3"/>
  <c r="F23" i="3"/>
  <c r="AA22" i="3"/>
  <c r="Z22" i="3"/>
  <c r="Y22" i="3"/>
  <c r="X22" i="3"/>
  <c r="W22" i="3"/>
  <c r="V22" i="3"/>
  <c r="U22" i="3"/>
  <c r="T22" i="3"/>
  <c r="S22" i="3"/>
  <c r="R22" i="3"/>
  <c r="Q22" i="3"/>
  <c r="P22" i="3"/>
  <c r="O22" i="3"/>
  <c r="N22" i="3"/>
  <c r="M22" i="3"/>
  <c r="L22" i="3"/>
  <c r="K22" i="3"/>
  <c r="J22" i="3"/>
  <c r="I22" i="3"/>
  <c r="H22" i="3"/>
  <c r="G22" i="3"/>
  <c r="F22" i="3"/>
  <c r="AA21" i="3"/>
  <c r="Z21" i="3"/>
  <c r="Y21" i="3"/>
  <c r="X21" i="3"/>
  <c r="W21" i="3"/>
  <c r="V21" i="3"/>
  <c r="U21" i="3"/>
  <c r="T21" i="3"/>
  <c r="S21" i="3"/>
  <c r="R21" i="3"/>
  <c r="Q21" i="3"/>
  <c r="P21" i="3"/>
  <c r="O21" i="3"/>
  <c r="N21" i="3"/>
  <c r="M21" i="3"/>
  <c r="L21" i="3"/>
  <c r="K21" i="3"/>
  <c r="J21" i="3"/>
  <c r="I21" i="3"/>
  <c r="H21" i="3"/>
  <c r="G21" i="3"/>
  <c r="F21" i="3"/>
  <c r="AA19" i="3"/>
  <c r="Z19" i="3"/>
  <c r="Y19" i="3"/>
  <c r="X19" i="3"/>
  <c r="W19" i="3"/>
  <c r="V19" i="3"/>
  <c r="U19" i="3"/>
  <c r="T19" i="3"/>
  <c r="S19" i="3"/>
  <c r="R19" i="3"/>
  <c r="Q19" i="3"/>
  <c r="P19" i="3"/>
  <c r="O19" i="3"/>
  <c r="N19" i="3"/>
  <c r="M19" i="3"/>
  <c r="L19" i="3"/>
  <c r="K19" i="3"/>
  <c r="J19" i="3"/>
  <c r="I19" i="3"/>
  <c r="H19" i="3"/>
  <c r="G19" i="3"/>
  <c r="F19" i="3"/>
  <c r="AA18" i="3"/>
  <c r="Z18" i="3"/>
  <c r="Y18" i="3"/>
  <c r="X18" i="3"/>
  <c r="W18" i="3"/>
  <c r="V18" i="3"/>
  <c r="U18" i="3"/>
  <c r="T18" i="3"/>
  <c r="S18" i="3"/>
  <c r="R18" i="3"/>
  <c r="Q18" i="3"/>
  <c r="P18" i="3"/>
  <c r="O18" i="3"/>
  <c r="N18" i="3"/>
  <c r="M18" i="3"/>
  <c r="L18" i="3"/>
  <c r="K18" i="3"/>
  <c r="J18" i="3"/>
  <c r="I18" i="3"/>
  <c r="H18" i="3"/>
  <c r="G18" i="3"/>
  <c r="F18" i="3"/>
  <c r="AA17" i="3"/>
  <c r="Z17" i="3"/>
  <c r="Y17" i="3"/>
  <c r="X17" i="3"/>
  <c r="W17" i="3"/>
  <c r="V17" i="3"/>
  <c r="U17" i="3"/>
  <c r="T17" i="3"/>
  <c r="S17" i="3"/>
  <c r="R17" i="3"/>
  <c r="Q17" i="3"/>
  <c r="P17" i="3"/>
  <c r="O17" i="3"/>
  <c r="N17" i="3"/>
  <c r="M17" i="3"/>
  <c r="L17" i="3"/>
  <c r="K17" i="3"/>
  <c r="J17" i="3"/>
  <c r="I17" i="3"/>
  <c r="H17" i="3"/>
  <c r="G17" i="3"/>
  <c r="F17" i="3"/>
  <c r="AA16" i="3"/>
  <c r="Z16" i="3"/>
  <c r="Y16" i="3"/>
  <c r="X16" i="3"/>
  <c r="W16" i="3"/>
  <c r="V16" i="3"/>
  <c r="U16" i="3"/>
  <c r="T16" i="3"/>
  <c r="S16" i="3"/>
  <c r="R16" i="3"/>
  <c r="Q16" i="3"/>
  <c r="P16" i="3"/>
  <c r="O16" i="3"/>
  <c r="N16" i="3"/>
  <c r="M16" i="3"/>
  <c r="L16" i="3"/>
  <c r="K16" i="3"/>
  <c r="J16" i="3"/>
  <c r="I16" i="3"/>
  <c r="H16" i="3"/>
  <c r="G16" i="3"/>
  <c r="F16" i="3"/>
  <c r="AA15" i="3"/>
  <c r="Z15" i="3"/>
  <c r="Y15" i="3"/>
  <c r="X15" i="3"/>
  <c r="W15" i="3"/>
  <c r="V15" i="3"/>
  <c r="U15" i="3"/>
  <c r="T15" i="3"/>
  <c r="S15" i="3"/>
  <c r="R15" i="3"/>
  <c r="Q15" i="3"/>
  <c r="P15" i="3"/>
  <c r="O15" i="3"/>
  <c r="N15" i="3"/>
  <c r="M15" i="3"/>
  <c r="L15" i="3"/>
  <c r="K15" i="3"/>
  <c r="J15" i="3"/>
  <c r="I15" i="3"/>
  <c r="H15" i="3"/>
  <c r="G15" i="3"/>
  <c r="F15" i="3"/>
  <c r="AA14" i="3"/>
  <c r="Z14" i="3"/>
  <c r="Y14" i="3"/>
  <c r="X14" i="3"/>
  <c r="W14" i="3"/>
  <c r="V14" i="3"/>
  <c r="U14" i="3"/>
  <c r="T14" i="3"/>
  <c r="S14" i="3"/>
  <c r="R14" i="3"/>
  <c r="Q14" i="3"/>
  <c r="P14" i="3"/>
  <c r="O14" i="3"/>
  <c r="N14" i="3"/>
  <c r="M14" i="3"/>
  <c r="L14" i="3"/>
  <c r="K14" i="3"/>
  <c r="J14" i="3"/>
  <c r="I14" i="3"/>
  <c r="H14" i="3"/>
  <c r="G14" i="3"/>
  <c r="F14" i="3"/>
  <c r="AA13" i="3"/>
  <c r="Z13" i="3"/>
  <c r="Y13" i="3"/>
  <c r="X13" i="3"/>
  <c r="W13" i="3"/>
  <c r="V13" i="3"/>
  <c r="U13" i="3"/>
  <c r="T13" i="3"/>
  <c r="S13" i="3"/>
  <c r="R13" i="3"/>
  <c r="Q13" i="3"/>
  <c r="P13" i="3"/>
  <c r="O13" i="3"/>
  <c r="N13" i="3"/>
  <c r="M13" i="3"/>
  <c r="L13" i="3"/>
  <c r="K13" i="3"/>
  <c r="J13" i="3"/>
  <c r="I13" i="3"/>
  <c r="H13" i="3"/>
  <c r="G13" i="3"/>
  <c r="F13" i="3"/>
  <c r="AA12" i="3"/>
  <c r="Z12" i="3"/>
  <c r="Y12" i="3"/>
  <c r="X12" i="3"/>
  <c r="W12" i="3"/>
  <c r="V12" i="3"/>
  <c r="U12" i="3"/>
  <c r="T12" i="3"/>
  <c r="S12" i="3"/>
  <c r="R12" i="3"/>
  <c r="Q12" i="3"/>
  <c r="P12" i="3"/>
  <c r="O12" i="3"/>
  <c r="N12" i="3"/>
  <c r="M12" i="3"/>
  <c r="L12" i="3"/>
  <c r="K12" i="3"/>
  <c r="J12" i="3"/>
  <c r="I12" i="3"/>
  <c r="H12" i="3"/>
  <c r="G12" i="3"/>
  <c r="F12" i="3"/>
  <c r="AA11" i="3"/>
  <c r="Z11" i="3"/>
  <c r="Y11" i="3"/>
  <c r="X11" i="3"/>
  <c r="W11" i="3"/>
  <c r="V11" i="3"/>
  <c r="U11" i="3"/>
  <c r="T11" i="3"/>
  <c r="S11" i="3"/>
  <c r="R11" i="3"/>
  <c r="Q11" i="3"/>
  <c r="P11" i="3"/>
  <c r="O11" i="3"/>
  <c r="N11" i="3"/>
  <c r="M11" i="3"/>
  <c r="L11" i="3"/>
  <c r="K11" i="3"/>
  <c r="J11" i="3"/>
  <c r="I11" i="3"/>
  <c r="H11" i="3"/>
  <c r="G11" i="3"/>
  <c r="F11" i="3"/>
  <c r="AA10" i="3"/>
  <c r="Z10" i="3"/>
  <c r="Y10" i="3"/>
  <c r="X10" i="3"/>
  <c r="W10" i="3"/>
  <c r="V10" i="3"/>
  <c r="U10" i="3"/>
  <c r="T10" i="3"/>
  <c r="S10" i="3"/>
  <c r="R10" i="3"/>
  <c r="Q10" i="3"/>
  <c r="P10" i="3"/>
  <c r="O10" i="3"/>
  <c r="N10" i="3"/>
  <c r="M10" i="3"/>
  <c r="L10" i="3"/>
  <c r="K10" i="3"/>
  <c r="J10" i="3"/>
  <c r="I10" i="3"/>
  <c r="H10" i="3"/>
  <c r="G10" i="3"/>
  <c r="F10" i="3"/>
  <c r="AA9" i="3"/>
  <c r="Z9" i="3"/>
  <c r="Y9" i="3"/>
  <c r="X9" i="3"/>
  <c r="W9" i="3"/>
  <c r="V9" i="3"/>
  <c r="U9" i="3"/>
  <c r="T9" i="3"/>
  <c r="S9" i="3"/>
  <c r="R9" i="3"/>
  <c r="Q9" i="3"/>
  <c r="P9" i="3"/>
  <c r="O9" i="3"/>
  <c r="N9" i="3"/>
  <c r="M9" i="3"/>
  <c r="L9" i="3"/>
  <c r="K9" i="3"/>
  <c r="J9" i="3"/>
  <c r="I9" i="3"/>
  <c r="H9" i="3"/>
  <c r="G9" i="3"/>
  <c r="F9" i="3"/>
  <c r="AA8" i="3"/>
  <c r="Z8" i="3"/>
  <c r="Y8" i="3"/>
  <c r="X8" i="3"/>
  <c r="W8" i="3"/>
  <c r="V8" i="3"/>
  <c r="U8" i="3"/>
  <c r="T8" i="3"/>
  <c r="S8" i="3"/>
  <c r="R8" i="3"/>
  <c r="Q8" i="3"/>
  <c r="P8" i="3"/>
  <c r="O8" i="3"/>
  <c r="N8" i="3"/>
  <c r="M8" i="3"/>
  <c r="L8" i="3"/>
  <c r="K8" i="3"/>
  <c r="J8" i="3"/>
  <c r="I8" i="3"/>
  <c r="H8" i="3"/>
  <c r="G8" i="3"/>
  <c r="F8" i="3"/>
  <c r="AA7" i="3"/>
  <c r="Z7" i="3"/>
  <c r="Y7" i="3"/>
  <c r="X7" i="3"/>
  <c r="W7" i="3"/>
  <c r="V7" i="3"/>
  <c r="U7" i="3"/>
  <c r="T7" i="3"/>
  <c r="S7" i="3"/>
  <c r="R7" i="3"/>
  <c r="Q7" i="3"/>
  <c r="P7" i="3"/>
  <c r="O7" i="3"/>
  <c r="N7" i="3"/>
  <c r="M7" i="3"/>
  <c r="L7" i="3"/>
  <c r="K7" i="3"/>
  <c r="J7" i="3"/>
  <c r="I7" i="3"/>
  <c r="H7" i="3"/>
  <c r="G7" i="3"/>
  <c r="F7" i="3"/>
  <c r="AA6" i="3"/>
  <c r="Z6" i="3"/>
  <c r="Y6" i="3"/>
  <c r="X6" i="3"/>
  <c r="W6" i="3"/>
  <c r="V6" i="3"/>
  <c r="U6" i="3"/>
  <c r="T6" i="3"/>
  <c r="S6" i="3"/>
  <c r="R6" i="3"/>
  <c r="Q6" i="3"/>
  <c r="P6" i="3"/>
  <c r="O6" i="3"/>
  <c r="N6" i="3"/>
  <c r="M6" i="3"/>
  <c r="L6" i="3"/>
  <c r="K6" i="3"/>
  <c r="J6" i="3"/>
  <c r="I6" i="3"/>
  <c r="H6" i="3"/>
  <c r="G6" i="3"/>
  <c r="F6" i="3"/>
  <c r="C104" i="2"/>
  <c r="C105" i="2"/>
  <c r="C106" i="2"/>
  <c r="C107" i="2"/>
  <c r="C108" i="2"/>
  <c r="C109" i="2"/>
  <c r="C110" i="2"/>
  <c r="C111" i="2"/>
  <c r="C103" i="2"/>
  <c r="C90" i="2"/>
  <c r="C91" i="2"/>
  <c r="C92" i="2"/>
  <c r="C93" i="2"/>
  <c r="C94" i="2"/>
  <c r="C95" i="2"/>
  <c r="C96" i="2"/>
  <c r="C97" i="2"/>
  <c r="C98" i="2"/>
  <c r="C99" i="2"/>
  <c r="C100" i="2"/>
  <c r="C101" i="2"/>
  <c r="C102" i="2"/>
  <c r="C89" i="2"/>
  <c r="C5" i="3" l="1"/>
  <c r="C20" i="3"/>
  <c r="C30" i="3" s="1"/>
  <c r="H20" i="3" l="1"/>
  <c r="L20" i="3"/>
  <c r="P20" i="3"/>
  <c r="T20" i="3"/>
  <c r="X20" i="3"/>
  <c r="I20" i="3"/>
  <c r="M20" i="3"/>
  <c r="Q20" i="3"/>
  <c r="U20" i="3"/>
  <c r="Y20" i="3"/>
  <c r="G20" i="3"/>
  <c r="K20" i="3"/>
  <c r="O20" i="3"/>
  <c r="S20" i="3"/>
  <c r="W20" i="3"/>
  <c r="AA20" i="3"/>
  <c r="F20" i="3"/>
  <c r="J20" i="3"/>
  <c r="N20" i="3"/>
  <c r="R20" i="3"/>
  <c r="V20" i="3"/>
  <c r="Z20" i="3"/>
  <c r="D23" i="3"/>
  <c r="E23" i="3" s="1"/>
  <c r="D29" i="3"/>
  <c r="E29" i="3" s="1"/>
  <c r="D25" i="3"/>
  <c r="E25" i="3" s="1"/>
  <c r="D27" i="3"/>
  <c r="E27" i="3" s="1"/>
  <c r="D14" i="3"/>
  <c r="E14" i="3" s="1"/>
  <c r="G5" i="3"/>
  <c r="I5" i="3"/>
  <c r="K5" i="3"/>
  <c r="M5" i="3"/>
  <c r="M30" i="3" s="1"/>
  <c r="O5" i="3"/>
  <c r="Q5" i="3"/>
  <c r="S5" i="3"/>
  <c r="D18" i="3"/>
  <c r="E18" i="3" s="1"/>
  <c r="D10" i="3"/>
  <c r="E10" i="3" s="1"/>
  <c r="D22" i="3"/>
  <c r="E22" i="3" s="1"/>
  <c r="D24" i="3"/>
  <c r="E24" i="3" s="1"/>
  <c r="D26" i="3"/>
  <c r="E26" i="3" s="1"/>
  <c r="D28" i="3"/>
  <c r="E28" i="3" s="1"/>
  <c r="F5" i="3"/>
  <c r="H5" i="3"/>
  <c r="J5" i="3"/>
  <c r="L5" i="3"/>
  <c r="N5" i="3"/>
  <c r="P5" i="3"/>
  <c r="U5" i="3"/>
  <c r="U30" i="3" s="1"/>
  <c r="W5" i="3"/>
  <c r="R5" i="3"/>
  <c r="T5" i="3"/>
  <c r="V5" i="3"/>
  <c r="X5" i="3"/>
  <c r="Y5" i="3"/>
  <c r="AA5" i="3"/>
  <c r="C112" i="2"/>
  <c r="Z5" i="3"/>
  <c r="D19" i="3"/>
  <c r="E19" i="3" s="1"/>
  <c r="D17" i="3"/>
  <c r="E17" i="3" s="1"/>
  <c r="D16" i="3"/>
  <c r="E16" i="3" s="1"/>
  <c r="D15" i="3"/>
  <c r="E15" i="3" s="1"/>
  <c r="D13" i="3"/>
  <c r="E13" i="3" s="1"/>
  <c r="D12" i="3"/>
  <c r="E12" i="3" s="1"/>
  <c r="D11" i="3"/>
  <c r="E11" i="3" s="1"/>
  <c r="D9" i="3"/>
  <c r="E9" i="3" s="1"/>
  <c r="D8" i="3"/>
  <c r="E8" i="3" s="1"/>
  <c r="D7" i="3"/>
  <c r="E7" i="3" s="1"/>
  <c r="D6" i="3"/>
  <c r="D21" i="3"/>
  <c r="X30" i="3" l="1"/>
  <c r="P30" i="3"/>
  <c r="H30" i="3"/>
  <c r="AA30" i="3"/>
  <c r="S30" i="3"/>
  <c r="K30" i="3"/>
  <c r="Y30" i="3"/>
  <c r="Q30" i="3"/>
  <c r="I30" i="3"/>
  <c r="Z30" i="3"/>
  <c r="J30" i="3"/>
  <c r="W30" i="3"/>
  <c r="L30" i="3"/>
  <c r="O30" i="3"/>
  <c r="G30" i="3"/>
  <c r="V30" i="3"/>
  <c r="N30" i="3"/>
  <c r="T30" i="3"/>
  <c r="F30" i="3"/>
  <c r="R30" i="3"/>
  <c r="E6" i="3"/>
  <c r="E5" i="3" s="1"/>
  <c r="D5" i="3"/>
  <c r="E21" i="3"/>
  <c r="E20" i="3" s="1"/>
  <c r="D20" i="3"/>
  <c r="D30" i="3" l="1"/>
  <c r="E30" i="3"/>
</calcChain>
</file>

<file path=xl/sharedStrings.xml><?xml version="1.0" encoding="utf-8"?>
<sst xmlns="http://schemas.openxmlformats.org/spreadsheetml/2006/main" count="1344" uniqueCount="740">
  <si>
    <t>Tên dự án dự thi</t>
  </si>
  <si>
    <t>Chuyên môn chính của người bảo trợ</t>
  </si>
  <si>
    <t>SĐT của người bảo trợ</t>
  </si>
  <si>
    <t>Ghi chú thêm</t>
  </si>
  <si>
    <t>Thùng rác thông minh</t>
  </si>
  <si>
    <t>THCS</t>
  </si>
  <si>
    <t>PGD Đầm Hà</t>
  </si>
  <si>
    <t>Kỹ thuật môi trường</t>
  </si>
  <si>
    <t>kỹ thuật dân dụng</t>
  </si>
  <si>
    <t>Đinh Thị Hồng Thắm</t>
  </si>
  <si>
    <t>THCS thị trấn Đầm Hà</t>
  </si>
  <si>
    <t>Nguyễn Quỳnh Hương</t>
  </si>
  <si>
    <t>Đầm Hà</t>
  </si>
  <si>
    <t>Trần Thanh Hải</t>
  </si>
  <si>
    <t>Toán</t>
  </si>
  <si>
    <t>0357385838</t>
  </si>
  <si>
    <t>Kỹ thuật cơ khí</t>
  </si>
  <si>
    <t>Hoàng Đặng Ngọc Linh</t>
  </si>
  <si>
    <t>THCS Dực Yên</t>
  </si>
  <si>
    <t>Đoàn Việt Hà</t>
  </si>
  <si>
    <t>Vật lí</t>
  </si>
  <si>
    <t>0978912766</t>
  </si>
  <si>
    <t>Máy gieo hạt thân thiện môi trường</t>
  </si>
  <si>
    <t>THPT</t>
  </si>
  <si>
    <t>THPT Bạch Đằng</t>
  </si>
  <si>
    <t>Kỹ thuật dân dụng</t>
  </si>
  <si>
    <t>Đàm Quang Hậu</t>
  </si>
  <si>
    <t>12A2</t>
  </si>
  <si>
    <t>THPT Trần Quốc Tuấn</t>
  </si>
  <si>
    <t>Trương Văn Thanh</t>
  </si>
  <si>
    <t>Vật lý</t>
  </si>
  <si>
    <t>0974810957</t>
  </si>
  <si>
    <t>Kĩ thuật cơ khí</t>
  </si>
  <si>
    <t>11A3</t>
  </si>
  <si>
    <t>Kính thông minh hiển thị dữ liệu trên bề mặt kính</t>
  </si>
  <si>
    <t>THPT Hoàng Quốc Việt</t>
  </si>
  <si>
    <t>Phan Thanh Tuấn Anh</t>
  </si>
  <si>
    <t>Đào Huy Hoàng</t>
  </si>
  <si>
    <t>Đông Triều</t>
  </si>
  <si>
    <t>Trần Thị Kim Liên</t>
  </si>
  <si>
    <t>Vật Lí</t>
  </si>
  <si>
    <t>0396975134</t>
  </si>
  <si>
    <t>Quảng Yên</t>
  </si>
  <si>
    <t>THPT Chuyên Hạ Long</t>
  </si>
  <si>
    <t>Hệ thống nhúng</t>
  </si>
  <si>
    <t>cảm biến</t>
  </si>
  <si>
    <t>Nguyễn Vinh Hiển</t>
  </si>
  <si>
    <t>11 Lý</t>
  </si>
  <si>
    <t>Nguyễn Quang Hưng</t>
  </si>
  <si>
    <t>Hạ Long</t>
  </si>
  <si>
    <t>Dương Đức Bằng</t>
  </si>
  <si>
    <t>GIáo viên</t>
  </si>
  <si>
    <t>0932246885</t>
  </si>
  <si>
    <t>Nhà hỗ trợ chữa cháy và tiết kiệm năng lượng</t>
  </si>
  <si>
    <t>THPT Hoành Bồ</t>
  </si>
  <si>
    <t>Thiết bị quan sát vật thể đa năng</t>
  </si>
  <si>
    <t>Phạm Anh Tuấn</t>
  </si>
  <si>
    <t>8A</t>
  </si>
  <si>
    <t>THCS Bình Khê</t>
  </si>
  <si>
    <t>Vũ Kim Anh</t>
  </si>
  <si>
    <t>9A</t>
  </si>
  <si>
    <t>Hóa- Sinh</t>
  </si>
  <si>
    <t>0985411389</t>
  </si>
  <si>
    <t>Nguyễn Tuấn Linh</t>
  </si>
  <si>
    <t>THCS Hà An</t>
  </si>
  <si>
    <t>Nguyễn Hoàng Nguyên</t>
  </si>
  <si>
    <t>Thị xã Quảng Yên</t>
  </si>
  <si>
    <t>Phạm Hoàng Anh</t>
  </si>
  <si>
    <t>0373136541</t>
  </si>
  <si>
    <t>Phần mềm hệ thống</t>
  </si>
  <si>
    <t>Ngôn ngữ lập trình</t>
  </si>
  <si>
    <t>Vũ Minh Châu</t>
  </si>
  <si>
    <t>THCS Trần Hưng Đạo</t>
  </si>
  <si>
    <t>Nguyễn Việt Hoàng</t>
  </si>
  <si>
    <t>Lê Thị Thu Hà</t>
  </si>
  <si>
    <t>0974625186</t>
  </si>
  <si>
    <t>Thiết bị phát hiện người bị bỏ quên trên phương tiện chuyên chở công cộng</t>
  </si>
  <si>
    <t>Gia công tín hiệu</t>
  </si>
  <si>
    <t>Đặng Thu Hường</t>
  </si>
  <si>
    <t>9D</t>
  </si>
  <si>
    <t>THCS Liên Vị</t>
  </si>
  <si>
    <t>Vũ Thị Xuyến</t>
  </si>
  <si>
    <t>Cao Văn Khiên</t>
  </si>
  <si>
    <t>0977365445</t>
  </si>
  <si>
    <t>Robot sơn vạch kẻ đường</t>
  </si>
  <si>
    <t>Cảm biến</t>
  </si>
  <si>
    <t>Vũ Thị Trang Linh</t>
  </si>
  <si>
    <t>9B</t>
  </si>
  <si>
    <t>THCS Cẩm La</t>
  </si>
  <si>
    <t>Nguyễn Tùng Thông</t>
  </si>
  <si>
    <t>Nguyễn Văn Đang</t>
  </si>
  <si>
    <t>0342596288</t>
  </si>
  <si>
    <t>Chế tạo than chì từ rơm rạ</t>
  </si>
  <si>
    <t>Khoa học vật liệu</t>
  </si>
  <si>
    <t>Vật liệu sinh học</t>
  </si>
  <si>
    <t>Đinh Phương Anh</t>
  </si>
  <si>
    <t>THCS Hiệp Hòa</t>
  </si>
  <si>
    <t>Nguyễn Thị Cẩm Tú</t>
  </si>
  <si>
    <t>Phạm Thị Đăng</t>
  </si>
  <si>
    <t>Văn</t>
  </si>
  <si>
    <t>0347460908</t>
  </si>
  <si>
    <t>Nguyễn Văn Vũ</t>
  </si>
  <si>
    <t>THCS Quảng Thành</t>
  </si>
  <si>
    <t>Nguyễn Hữu Tuấn</t>
  </si>
  <si>
    <t>Hải Hà</t>
  </si>
  <si>
    <t>Trịnh Xuân Huy</t>
  </si>
  <si>
    <t>Giáo viên Toán - Vật Lý</t>
  </si>
  <si>
    <t>0987236596</t>
  </si>
  <si>
    <t>Đặng Trịnh Anh Thư</t>
  </si>
  <si>
    <t>THCS Quảng Thắng</t>
  </si>
  <si>
    <t>Cao Thị Kim Ngân</t>
  </si>
  <si>
    <t>Nguyễn Mạnh Chiến</t>
  </si>
  <si>
    <t>Toán Tin</t>
  </si>
  <si>
    <t>0383168115</t>
  </si>
  <si>
    <t>Hiên Đức Mạnh</t>
  </si>
  <si>
    <t>8C</t>
  </si>
  <si>
    <t>THCS Vạn Ninh</t>
  </si>
  <si>
    <t>Trương Minh Thư</t>
  </si>
  <si>
    <t>Móng Cái</t>
  </si>
  <si>
    <t>Nguyễn Viết Thắng</t>
  </si>
  <si>
    <t>0386291568</t>
  </si>
  <si>
    <t>Thiết bị hỗ trợ người khiếm thị</t>
  </si>
  <si>
    <t>Kĩ thuật mạch, vi điều khiển</t>
  </si>
  <si>
    <t>Đoàn Thanh Tùng</t>
  </si>
  <si>
    <t>9G</t>
  </si>
  <si>
    <t>THCS Trọng Điểm</t>
  </si>
  <si>
    <t>Đoàn Duy Tuấn</t>
  </si>
  <si>
    <t>0387463666</t>
  </si>
  <si>
    <t>THPT Hòn Gai</t>
  </si>
  <si>
    <t>Hóa sinh</t>
  </si>
  <si>
    <t>Đỗ Trung Hiếu</t>
  </si>
  <si>
    <t>11A5</t>
  </si>
  <si>
    <t>Đào Văn Đạt</t>
  </si>
  <si>
    <t>Hoàng Thị Thu</t>
  </si>
  <si>
    <t>0978870599</t>
  </si>
  <si>
    <t>Khoa học xã hội hành vi</t>
  </si>
  <si>
    <t>Tâm lí xã hội và xã hội học</t>
  </si>
  <si>
    <t>Vũ Mạnh Cường</t>
  </si>
  <si>
    <t>THCS Lý Tự Trọng</t>
  </si>
  <si>
    <t>Lý Thị Hoài Yên</t>
  </si>
  <si>
    <t>UÔNG BÍ</t>
  </si>
  <si>
    <t>Phạm Thị Dịu</t>
  </si>
  <si>
    <t>Mỹ Thuật</t>
  </si>
  <si>
    <t>0388150288</t>
  </si>
  <si>
    <t>Thiết bị bảo vệ mạng điện gia đình</t>
  </si>
  <si>
    <t>THPT Trần Phú</t>
  </si>
  <si>
    <t>Kĩ thuật điện điện tử dân dụng</t>
  </si>
  <si>
    <t>Trần Đức Chiến</t>
  </si>
  <si>
    <t>THPT Quảng Hà</t>
  </si>
  <si>
    <t>Nguyễn Thanh Tùng</t>
  </si>
  <si>
    <t>Quảng Hà</t>
  </si>
  <si>
    <t>Vũ Trọng Quang</t>
  </si>
  <si>
    <t>Công nghệ</t>
  </si>
  <si>
    <t>0984934629</t>
  </si>
  <si>
    <t xml:space="preserve">Smart Auto House </t>
  </si>
  <si>
    <t>Bùi Danh Lam</t>
  </si>
  <si>
    <t>12A3</t>
  </si>
  <si>
    <t xml:space="preserve">Đào Đức Long </t>
  </si>
  <si>
    <t>Đặng Thị Mai Trang</t>
  </si>
  <si>
    <t>Tin học</t>
  </si>
  <si>
    <t>0912492308</t>
  </si>
  <si>
    <t>Hóa học</t>
  </si>
  <si>
    <t>Hoá vô cơ</t>
  </si>
  <si>
    <t>11D</t>
  </si>
  <si>
    <t>THPT Lý Thường Kiệt</t>
  </si>
  <si>
    <t xml:space="preserve">Hoàng Thị Loan </t>
  </si>
  <si>
    <t>0789388386</t>
  </si>
  <si>
    <t>WiCall - phần mềm gọi điện P2P</t>
  </si>
  <si>
    <t>Ngô Thanh Hải</t>
  </si>
  <si>
    <t>9A1</t>
  </si>
  <si>
    <t>THCS Trưng Vương</t>
  </si>
  <si>
    <t>Hóa sinh tổng hợp</t>
  </si>
  <si>
    <t>9A2</t>
  </si>
  <si>
    <t>THCS Nguyễn Văn Cừ</t>
  </si>
  <si>
    <t>Lê Thị Thu Phương</t>
  </si>
  <si>
    <t>Nguyễn Thị Huyền Trang</t>
  </si>
  <si>
    <t>Sinh học</t>
  </si>
  <si>
    <t>0374701401</t>
  </si>
  <si>
    <t>Toán học</t>
  </si>
  <si>
    <t>Hình học</t>
  </si>
  <si>
    <t>9A5</t>
  </si>
  <si>
    <t>THCS Trần Quốc Toản</t>
  </si>
  <si>
    <t>Đỗ Khánh Linh</t>
  </si>
  <si>
    <t>Hoàng Thị Nga</t>
  </si>
  <si>
    <t>0963528116</t>
  </si>
  <si>
    <t>Tổng hợp hạt vàng nano, ứng dụng trong phản ứng tách nước tạo ra nhiên liệu sạch hydro</t>
  </si>
  <si>
    <t>THPT Cẩm Phả</t>
  </si>
  <si>
    <t>Nguyễn Phúc Long</t>
  </si>
  <si>
    <t>11A1</t>
  </si>
  <si>
    <t>Nguyễn Hữu Bách</t>
  </si>
  <si>
    <t>Cẩm Phả</t>
  </si>
  <si>
    <t>Vật Lý</t>
  </si>
  <si>
    <t>Khoa học xã hội và hành vi</t>
  </si>
  <si>
    <t>Trần Phương Chi</t>
  </si>
  <si>
    <t>11A11</t>
  </si>
  <si>
    <t>Nguyễn Ngọc Minh Anh</t>
  </si>
  <si>
    <t>Bùi Kim Thái</t>
  </si>
  <si>
    <t>0837805805</t>
  </si>
  <si>
    <t>Nghiên cứu chế tạo thiết bị xử lí khí thải xe máy giúp giảm thiểu ô nhiễm môi trường</t>
  </si>
  <si>
    <t>Phạm Thị Huyền Trang</t>
  </si>
  <si>
    <t>10A9</t>
  </si>
  <si>
    <t>Vũ Thu Huyền</t>
  </si>
  <si>
    <t>Ngô Thiện Lâm</t>
  </si>
  <si>
    <t>0377319489</t>
  </si>
  <si>
    <t>Trần Quỳnh Anh</t>
  </si>
  <si>
    <t>10A6</t>
  </si>
  <si>
    <t>Đặng Việt Doanh</t>
  </si>
  <si>
    <t>Lê Huy Tân, Vũ Thị Thanh Thủy</t>
  </si>
  <si>
    <t>Thể dục. GDCD</t>
  </si>
  <si>
    <t>0394260999</t>
  </si>
  <si>
    <t>Đề xuất một số giải pháp với cách tiếp cận mới về lịch sử thời Trần (qua ba lần kháng chiến chống quân Nguyên Mông)</t>
  </si>
  <si>
    <t>Tâm lí nhận thức</t>
  </si>
  <si>
    <t>Bùi Việt Hoàng</t>
  </si>
  <si>
    <t>10A5</t>
  </si>
  <si>
    <t>THPT Cửa Ông</t>
  </si>
  <si>
    <t>Nguyễn Trung Hiếu</t>
  </si>
  <si>
    <t>10A1</t>
  </si>
  <si>
    <t>Nguyễn Thị Phượng</t>
  </si>
  <si>
    <t>Ngữ Văn</t>
  </si>
  <si>
    <t>0973503745</t>
  </si>
  <si>
    <t>Giao tiếp mạng và dữ liệu</t>
  </si>
  <si>
    <t>Đào Anh Ninh</t>
  </si>
  <si>
    <t>12A1</t>
  </si>
  <si>
    <t>THPT Lương Thế Vinh</t>
  </si>
  <si>
    <t>0983448007</t>
  </si>
  <si>
    <t>Lại Thùy Trang</t>
  </si>
  <si>
    <t>THPT Lê Quý Đôn</t>
  </si>
  <si>
    <t>Ngô Bảo Uyên</t>
  </si>
  <si>
    <t>Triệu Thị Hồng Thắm</t>
  </si>
  <si>
    <t>Thiết bị mô phỏng tập lái xe ô tô trên sa hình</t>
  </si>
  <si>
    <t>Cơ khí trên máy tính</t>
  </si>
  <si>
    <t>Trương Đình Thắng</t>
  </si>
  <si>
    <t>11A2</t>
  </si>
  <si>
    <t>Hoàng Thị Hoa</t>
  </si>
  <si>
    <t>Thể dục</t>
  </si>
  <si>
    <t>0964332374</t>
  </si>
  <si>
    <t>Máy phun vôi</t>
  </si>
  <si>
    <t>Đỗ Mạnh Cường</t>
  </si>
  <si>
    <t>THPT Ngô Gia Tự</t>
  </si>
  <si>
    <t>Lê Quốc Anh</t>
  </si>
  <si>
    <t>Vũ Thị Hồng Trang</t>
  </si>
  <si>
    <t>Sư phạm Vật Lí</t>
  </si>
  <si>
    <t>0969199100</t>
  </si>
  <si>
    <t xml:space="preserve"> Giải pháp tự động bật tắt hệ thống đèn chiếu sáng công cộng theo giờ mặt trời</t>
  </si>
  <si>
    <t>Vi điều khiển</t>
  </si>
  <si>
    <t>Nguyễn Hoàng Tùng</t>
  </si>
  <si>
    <t>8C8</t>
  </si>
  <si>
    <t>THCS Mạo Khê II</t>
  </si>
  <si>
    <t>Nguyễn Hà Phương</t>
  </si>
  <si>
    <t>9D6</t>
  </si>
  <si>
    <t>Nguyễn Xuân Mỹ</t>
  </si>
  <si>
    <t>Kỹ sư điện tử</t>
  </si>
  <si>
    <t>0912658787</t>
  </si>
  <si>
    <t>Hóa Sinh</t>
  </si>
  <si>
    <t>Phân tích</t>
  </si>
  <si>
    <t>Đoàn Diệu Linh</t>
  </si>
  <si>
    <t>12 Văn</t>
  </si>
  <si>
    <t>Vũ Diệu Huyền</t>
  </si>
  <si>
    <t>Trương Thị Hằng</t>
  </si>
  <si>
    <t>0979718688</t>
  </si>
  <si>
    <t>Khoa học thực vật</t>
  </si>
  <si>
    <t>Nông nghiệp</t>
  </si>
  <si>
    <t>Trần Huy Anh</t>
  </si>
  <si>
    <t>THPT Ngô Quyền</t>
  </si>
  <si>
    <t>Đỗ Hoàng Hà</t>
  </si>
  <si>
    <t>Trần Thị Dung</t>
  </si>
  <si>
    <t>0977828199</t>
  </si>
  <si>
    <t>Thiết kế và chế tạo thiết bị báo hiệu âm thanh cho người khiếm thính</t>
  </si>
  <si>
    <t>Kỹ thuật Cơ khí</t>
  </si>
  <si>
    <t>Bùi Huy Đức</t>
  </si>
  <si>
    <t>THPT Vũ Văn Hiếu</t>
  </si>
  <si>
    <t>Đồng Chí Công</t>
  </si>
  <si>
    <t>Ngô Thị Hà</t>
  </si>
  <si>
    <t>0986502189</t>
  </si>
  <si>
    <t>Hệ thống điểm danh và cảnh báo người lên, xuống xe ô tô</t>
  </si>
  <si>
    <t>Bùi Duy Hoàng</t>
  </si>
  <si>
    <t>Phạm Đình Dũng</t>
  </si>
  <si>
    <t>Phạm Văn Thủy</t>
  </si>
  <si>
    <t>0977325145</t>
  </si>
  <si>
    <t>Nguyễn Thành Đạt</t>
  </si>
  <si>
    <t>THPT Bãi Cháy</t>
  </si>
  <si>
    <t xml:space="preserve">Nguyễn Hồng Hà </t>
  </si>
  <si>
    <t>Bùi Thị Tuyến</t>
  </si>
  <si>
    <t>Vật lý - Công nghệ</t>
  </si>
  <si>
    <t>0988908636</t>
  </si>
  <si>
    <t>Tâm lý xã hội và xã hội học</t>
  </si>
  <si>
    <t>Hoàng Thùy Trang</t>
  </si>
  <si>
    <t>Vũ Ngọc Quyên</t>
  </si>
  <si>
    <t>Ngữ văn</t>
  </si>
  <si>
    <t>0934367088</t>
  </si>
  <si>
    <t>Tâm lý nhận thức</t>
  </si>
  <si>
    <t>Lục Anh Phương</t>
  </si>
  <si>
    <t xml:space="preserve">PTDT Nội Trú </t>
  </si>
  <si>
    <t>Vi Ánh Nguyệt</t>
  </si>
  <si>
    <t>0915369989</t>
  </si>
  <si>
    <t>Nguyễn Hà My</t>
  </si>
  <si>
    <t>Nguyễn Bá Toàn</t>
  </si>
  <si>
    <t>Vũ Ánh Tuyết</t>
  </si>
  <si>
    <t>0988623279</t>
  </si>
  <si>
    <t>Bàng Sỹ Thương</t>
  </si>
  <si>
    <t>Lê Thị Ngọc Trâm</t>
  </si>
  <si>
    <t>Lớp</t>
  </si>
  <si>
    <t>Cô Tô</t>
  </si>
  <si>
    <t>Bùi Đức Tiến</t>
  </si>
  <si>
    <t>Địa lý</t>
  </si>
  <si>
    <t>0973553937</t>
  </si>
  <si>
    <t>Tâm lý xã hội</t>
  </si>
  <si>
    <t>Đỗ Ngân Hà</t>
  </si>
  <si>
    <t>8C7</t>
  </si>
  <si>
    <t>Đoàn Ngọc Sơn</t>
  </si>
  <si>
    <t>Nguyễn Hải An</t>
  </si>
  <si>
    <t>Lý luận chính trị</t>
  </si>
  <si>
    <t>0985742276</t>
  </si>
  <si>
    <t>Sử dụng mạng xã hội (facebook) để quảng bá giúp bảo tồn và phát triển văn hóa, các bài thuốc quý của người Dao tại huyện Ba Chẽ, tỉnh Quảng Ninh.</t>
  </si>
  <si>
    <t>Lý Thị Hiền</t>
  </si>
  <si>
    <t>PTDT Nội Trú Ba Chẽ</t>
  </si>
  <si>
    <t>Lã Thị Khánh Ly</t>
  </si>
  <si>
    <t>Ba Chẽ</t>
  </si>
  <si>
    <t>Hoàng Thị Cương</t>
  </si>
  <si>
    <t>0845822663</t>
  </si>
  <si>
    <t>Toán - Lí</t>
  </si>
  <si>
    <t>0948714450</t>
  </si>
  <si>
    <t>Khoa học Xã hội và Hành vi</t>
  </si>
  <si>
    <t>Đoàn Thị Kim Anh</t>
  </si>
  <si>
    <t>11B1</t>
  </si>
  <si>
    <t xml:space="preserve">THPT Hoàng Quốc Việt </t>
  </si>
  <si>
    <t>Trần Vũ Ngọc Tuấn</t>
  </si>
  <si>
    <t>12C5</t>
  </si>
  <si>
    <t xml:space="preserve">Nguyễn Thùy Liên </t>
  </si>
  <si>
    <t>0982588032</t>
  </si>
  <si>
    <t>Norvel - Ứng dụng tìm hiểu du lịch miền Bắc thông minh</t>
  </si>
  <si>
    <t>Lập trình ứng dụng</t>
  </si>
  <si>
    <t>Lô Vũ Bình Minh</t>
  </si>
  <si>
    <t>Phạm Thùy An</t>
  </si>
  <si>
    <t>Nguyễn Anh Phong</t>
  </si>
  <si>
    <t>0902270044</t>
  </si>
  <si>
    <t>Nguyễn Quang Huy</t>
  </si>
  <si>
    <t>Phạm Duy Long</t>
  </si>
  <si>
    <t>Vũ Thị Trâm</t>
  </si>
  <si>
    <t>0909862555</t>
  </si>
  <si>
    <t>Trần Ngọc Hưng</t>
  </si>
  <si>
    <t>Lã Anh Đức</t>
  </si>
  <si>
    <t>Nghiêm Thái Dương</t>
  </si>
  <si>
    <t>0983713228</t>
  </si>
  <si>
    <t xml:space="preserve">Máy đo chất lượng không khí </t>
  </si>
  <si>
    <t xml:space="preserve">Hệ thống nhúng </t>
  </si>
  <si>
    <t>Vi điều khiển và cảm biến</t>
  </si>
  <si>
    <t>Phạm Tiến Dũng</t>
  </si>
  <si>
    <t>12C1</t>
  </si>
  <si>
    <t>THPT Hoàng Hoa Thám</t>
  </si>
  <si>
    <t>Lê Đức Ninh</t>
  </si>
  <si>
    <t>0906033707</t>
  </si>
  <si>
    <t>Hành vi</t>
  </si>
  <si>
    <t>Phạm Mạnh Khang</t>
  </si>
  <si>
    <t>12A9</t>
  </si>
  <si>
    <t xml:space="preserve">Đặng Ngọc Trung </t>
  </si>
  <si>
    <t>Nguyễn Thị Thanh Hương</t>
  </si>
  <si>
    <t>Địa lí</t>
  </si>
  <si>
    <t>0984220086</t>
  </si>
  <si>
    <t>Hóa-Sinh phân tích</t>
  </si>
  <si>
    <t>Nguyễn Minh Trang</t>
  </si>
  <si>
    <t>Phạm Hồng Quang</t>
  </si>
  <si>
    <t>Bùi Thị Thanh Vân</t>
  </si>
  <si>
    <t>0912911035</t>
  </si>
  <si>
    <t>0934446882</t>
  </si>
  <si>
    <t>Nguyễn Quốc Khang</t>
  </si>
  <si>
    <t>Vũ Thị Ngọc Thu</t>
  </si>
  <si>
    <t>Công Nghệ</t>
  </si>
  <si>
    <t>0916875433</t>
  </si>
  <si>
    <t>PGD Cẩm Phả</t>
  </si>
  <si>
    <t>Đỗ Hoàng Lâm</t>
  </si>
  <si>
    <t>THCS Quang Hanh</t>
  </si>
  <si>
    <t>Đỗ Thị Mai Hương</t>
  </si>
  <si>
    <t>0357393879</t>
  </si>
  <si>
    <t>Rô bốt và máy thông minh</t>
  </si>
  <si>
    <t>Máy thông minh</t>
  </si>
  <si>
    <t>Lê Đức Anh</t>
  </si>
  <si>
    <t>8A1</t>
  </si>
  <si>
    <t>THCS Chu Văn An</t>
  </si>
  <si>
    <t>Đặng Chí Quyết</t>
  </si>
  <si>
    <t>0936009696</t>
  </si>
  <si>
    <t>Hệ thống tín hiệu xin hỗ trợ khẩn cấp, chống bạo lực học đường và những nguy hiểm đột xuất dành cho học sinh trong phạm vi Nhà trường</t>
  </si>
  <si>
    <t>PGD Đông Triều</t>
  </si>
  <si>
    <t>Roobot và máy thông minh</t>
  </si>
  <si>
    <t>Lý thuyết điều khiển</t>
  </si>
  <si>
    <t>Vũ Hải Luyến</t>
  </si>
  <si>
    <t>8D</t>
  </si>
  <si>
    <t>THCS Mạo Khê I</t>
  </si>
  <si>
    <t>Ngô Minh Hiếu</t>
  </si>
  <si>
    <t>Trần Thị Thu Hiền</t>
  </si>
  <si>
    <t>0904355447</t>
  </si>
  <si>
    <t>Nguyễn Thế Trường</t>
  </si>
  <si>
    <t>THCS Cửa Ông</t>
  </si>
  <si>
    <t>Lê Quỳnh Trang</t>
  </si>
  <si>
    <t>Lê Thị Hương</t>
  </si>
  <si>
    <t>Toán Lý</t>
  </si>
  <si>
    <t>0904118324</t>
  </si>
  <si>
    <t>Ảnh hưởng của âm nhạc đến năng suất và chất lượng cây ổi Đài Loan tại huyện Hoành Bồ</t>
  </si>
  <si>
    <t xml:space="preserve">Khoa học thực vật </t>
  </si>
  <si>
    <t>Mối quan hệ và tương tác với môi trường tự nhiên</t>
  </si>
  <si>
    <t xml:space="preserve">Bùi Xuân Thành </t>
  </si>
  <si>
    <t>11A7</t>
  </si>
  <si>
    <t>Bùi Duy Khánh</t>
  </si>
  <si>
    <t>Hoành Bồ</t>
  </si>
  <si>
    <t>Đồng Thị Ánh Tuyết</t>
  </si>
  <si>
    <t xml:space="preserve">Sinh học </t>
  </si>
  <si>
    <t>0977700366</t>
  </si>
  <si>
    <t>Hóa Sinh phân tích</t>
  </si>
  <si>
    <t>Nguyễn Hải Bình</t>
  </si>
  <si>
    <t>7B2</t>
  </si>
  <si>
    <t>THCS Kim Sơn</t>
  </si>
  <si>
    <t>Đặng Thanh Tùng</t>
  </si>
  <si>
    <t>8C3</t>
  </si>
  <si>
    <t>Trương Thị Hương</t>
  </si>
  <si>
    <t>0988097042</t>
  </si>
  <si>
    <t>thcs.ks.tthuong@dongtrieu.edu.vn</t>
  </si>
  <si>
    <t>Bản đăng ký này thay thế bản trước</t>
  </si>
  <si>
    <t xml:space="preserve">Bùi Qúy Đôn   </t>
  </si>
  <si>
    <t xml:space="preserve">Chu Văn Thủy </t>
  </si>
  <si>
    <t xml:space="preserve">Trương Văn Thanh  </t>
  </si>
  <si>
    <t xml:space="preserve">Vật lý  </t>
  </si>
  <si>
    <t>Bảo tồn và phát triển ngôn ngữ dân tộc Dao Thanh Phán ở Hoành Bồ, Quảng Ninh</t>
  </si>
  <si>
    <t>THPT Quảng La</t>
  </si>
  <si>
    <t>Nguyễn Thị Toan</t>
  </si>
  <si>
    <t>0986827313</t>
  </si>
  <si>
    <t>Nghiên cứu chế tạo vật liệu nội điện phân nano lưỡng kim Fe/Cu để ứng dụng xử lý nước thải công nghiệp khai thác than</t>
  </si>
  <si>
    <t>Hóa học môi trường</t>
  </si>
  <si>
    <t>Lê Tuấn Đạt</t>
  </si>
  <si>
    <t>Kiều Vũ Anh</t>
  </si>
  <si>
    <t>Đỗ Thị Tố Uyên</t>
  </si>
  <si>
    <t>GV giảng dạy môn Hóa học</t>
  </si>
  <si>
    <t>0904183425</t>
  </si>
  <si>
    <t>Giáo tiếp mạng và dữ liệu</t>
  </si>
  <si>
    <t>12C4</t>
  </si>
  <si>
    <t>Xã hội học</t>
  </si>
  <si>
    <t>Nguyễn Thị Ngọc Mai</t>
  </si>
  <si>
    <t>Dương Kim Cường</t>
  </si>
  <si>
    <t>Giáo viên dạy Văn</t>
  </si>
  <si>
    <t xml:space="preserve">Tâm lí nhận thức </t>
  </si>
  <si>
    <t>Phan Nguyễn Quỳnh Nhi</t>
  </si>
  <si>
    <t>11 Anh 2</t>
  </si>
  <si>
    <t>Nguyễn Khánh Linh</t>
  </si>
  <si>
    <t>Đặng Thị Thu Minh</t>
  </si>
  <si>
    <t xml:space="preserve">Tiếng Anh </t>
  </si>
  <si>
    <t>0904561888</t>
  </si>
  <si>
    <t>"Hồn xưa nét cũ, Tiên Yên phố"</t>
  </si>
  <si>
    <t>THPT Tiên Yên</t>
  </si>
  <si>
    <t>Lành Thu Hà</t>
  </si>
  <si>
    <t>Phạm Lan Phương</t>
  </si>
  <si>
    <t>Tiên Yên</t>
  </si>
  <si>
    <t>Nguyễn Thị Hoài</t>
  </si>
  <si>
    <t>Giáo viên Công nghệ</t>
  </si>
  <si>
    <t>0388330391</t>
  </si>
  <si>
    <t>Máy bơm tự áp không dùng nhiên liệu</t>
  </si>
  <si>
    <t>PGD Tiên Yên</t>
  </si>
  <si>
    <t>Đặng Xuân Phú</t>
  </si>
  <si>
    <t>TH&amp;THCS Đại Dực</t>
  </si>
  <si>
    <t>Sằn Móc Chạu</t>
  </si>
  <si>
    <t>Đỗ Quang Ngọ</t>
  </si>
  <si>
    <t>Toán - Lý</t>
  </si>
  <si>
    <t>0389021078</t>
  </si>
  <si>
    <t>Đèn tích điện đa năng tái chế sử dụng</t>
  </si>
  <si>
    <t>Phan Văn Thuần</t>
  </si>
  <si>
    <t>THPT Bình Liêu</t>
  </si>
  <si>
    <t>Hoàng Thị Tâm</t>
  </si>
  <si>
    <t>Bình Liêu</t>
  </si>
  <si>
    <t>Trần Xuân Tình</t>
  </si>
  <si>
    <t>Giáo viên Sinh học</t>
  </si>
  <si>
    <t>0943499016</t>
  </si>
  <si>
    <t>Phương tiện dọn rác bán tự động</t>
  </si>
  <si>
    <t>Tằng Văn Đoàn</t>
  </si>
  <si>
    <t>THCS Phong Dụ</t>
  </si>
  <si>
    <t>Lý Bình Thao</t>
  </si>
  <si>
    <t>Nguyễn Trường Xuân</t>
  </si>
  <si>
    <t>0917112881</t>
  </si>
  <si>
    <t>Giáo viên Ngữ Văn</t>
  </si>
  <si>
    <t>Nghiên cứu quy trình nuôi tảo xoắn spirulina và tách chiết C-phycocyanin để ứng dụng trong nuôi trồng thủy sản</t>
  </si>
  <si>
    <t>THPT chuyên Hạ Long</t>
  </si>
  <si>
    <t>Vi sinh</t>
  </si>
  <si>
    <t xml:space="preserve">Vi sinh ứng dụng </t>
  </si>
  <si>
    <t>Nguyễn Khánh Toàn</t>
  </si>
  <si>
    <t>Lương Nguyên Cát</t>
  </si>
  <si>
    <t>12 Lý</t>
  </si>
  <si>
    <t>Nguyễn Văn Trình</t>
  </si>
  <si>
    <t>Giáo viên bộ môn sinh học</t>
  </si>
  <si>
    <t>0976592786</t>
  </si>
  <si>
    <t>Các giải pháp thông minh nhằm thay đổi hành vi của học sinh THPT chuyên Hạ Long, Quảng Ninh với rác thải trường học</t>
  </si>
  <si>
    <t>Khoa học Xã Hội và Hành vi</t>
  </si>
  <si>
    <t>Hoàng Trúc Chi</t>
  </si>
  <si>
    <t>11 Anh1</t>
  </si>
  <si>
    <t>Nguyễn Phạm Mai Phương</t>
  </si>
  <si>
    <t>11 Tin</t>
  </si>
  <si>
    <t>Nguyễn Thị Minh Trang</t>
  </si>
  <si>
    <t>Thạc sĩ Sư phạm Hóa học</t>
  </si>
  <si>
    <t>0979165310</t>
  </si>
  <si>
    <t>Sinh sản sinh dưỡng ở thực vật</t>
  </si>
  <si>
    <t>Nguyễn Huy Hoàng</t>
  </si>
  <si>
    <t>Phạm Minh Anh</t>
  </si>
  <si>
    <t>Vân Đồn</t>
  </si>
  <si>
    <t>Từ Thu Hiền</t>
  </si>
  <si>
    <t>Đại học Sinh</t>
  </si>
  <si>
    <t>0366898237</t>
  </si>
  <si>
    <t>Lê Thu Trang</t>
  </si>
  <si>
    <t>Đỗ Thị Hoài Hương</t>
  </si>
  <si>
    <t>Hệ thống tưới tự động thông minh</t>
  </si>
  <si>
    <t>Hoàng Đại Nghĩa</t>
  </si>
  <si>
    <t>Dường Nhì Múi</t>
  </si>
  <si>
    <t>Phạm Văn Uy</t>
  </si>
  <si>
    <t>0865292469</t>
  </si>
  <si>
    <t>Công nghệ nắp cống tự động đóng mở ngăn mùi - Đô thị thông minh</t>
  </si>
  <si>
    <t>Vi điều khiển, cảm biến</t>
  </si>
  <si>
    <t>Vũ Trung Đức</t>
  </si>
  <si>
    <t>Nguyễn Trần Duy</t>
  </si>
  <si>
    <t>Tạ Huy Tám</t>
  </si>
  <si>
    <t>Toán-Vật lí</t>
  </si>
  <si>
    <t>0966070826</t>
  </si>
  <si>
    <t>Máy nhiệt điện dân dụng</t>
  </si>
  <si>
    <t>Kỹ thuật gia công công nghiệp</t>
  </si>
  <si>
    <t>Trần Thành Đạt</t>
  </si>
  <si>
    <t>THCS Bãi Cháy</t>
  </si>
  <si>
    <t>Lê Hoàng Nam</t>
  </si>
  <si>
    <t>Giáo viên Vật Lý</t>
  </si>
  <si>
    <t>0982716628</t>
  </si>
  <si>
    <t>Tâm lý xã hội  và xã hội học</t>
  </si>
  <si>
    <t>Vũ Trần Hồng Châu</t>
  </si>
  <si>
    <t>8A2</t>
  </si>
  <si>
    <t>Nguyễn Hồng Anh</t>
  </si>
  <si>
    <t>TH&amp;THCS Minh Khai</t>
  </si>
  <si>
    <t>Hoàng Thị Hằng</t>
  </si>
  <si>
    <t>Giáo viên môn Lịch sử</t>
  </si>
  <si>
    <t>0333606282</t>
  </si>
  <si>
    <t>Lý Cẩm Vy</t>
  </si>
  <si>
    <t>Luyện Cẩm Ly</t>
  </si>
  <si>
    <t>Nguyễn Thị Lâm</t>
  </si>
  <si>
    <t>Giáo viên Văn</t>
  </si>
  <si>
    <t>0987680595</t>
  </si>
  <si>
    <t>PGD Bình Liêu</t>
  </si>
  <si>
    <t>PTDTBT THCS Đồng Văn</t>
  </si>
  <si>
    <t>Giáo Viên bộ môn Công nghệ</t>
  </si>
  <si>
    <t>Hệ Thống nhúng</t>
  </si>
  <si>
    <t>Nguyễn Thế Trị</t>
  </si>
  <si>
    <t>10 Anh</t>
  </si>
  <si>
    <t>Đinh Trí Đạt</t>
  </si>
  <si>
    <t>Hà Minh Hoan</t>
  </si>
  <si>
    <t>Kĩ Thuật viên</t>
  </si>
  <si>
    <t>Trương Thị Hương Giang</t>
  </si>
  <si>
    <t>TH&amp;THCS Bằng Cả</t>
  </si>
  <si>
    <t>Trương Thị Hồng</t>
  </si>
  <si>
    <t>Tổ trưởng CM, Giáo viên Văn-GDCD</t>
  </si>
  <si>
    <t>0335613673</t>
  </si>
  <si>
    <t>THPT UÔNG BÍ</t>
  </si>
  <si>
    <t>11A8</t>
  </si>
  <si>
    <t>0973022598</t>
  </si>
  <si>
    <t>Khai thác yếu tố truyền thuyết Hạ Long bằng anime góp phần lan tỏa truyền thống yêu nước của học sinh trong thời kỳ hội nhập</t>
  </si>
  <si>
    <t xml:space="preserve">Đinh Thu Trang  </t>
  </si>
  <si>
    <t>THPT Uông Bí</t>
  </si>
  <si>
    <t>Nguyễn Tuấn Minh Anh</t>
  </si>
  <si>
    <t>Uông Bí</t>
  </si>
  <si>
    <t>Nguyễn Thị Hương Lan</t>
  </si>
  <si>
    <t>Giáo viên Lịch sử</t>
  </si>
  <si>
    <t>Tâm lý và xã hội học</t>
  </si>
  <si>
    <t xml:space="preserve">Vũ Lan Phương </t>
  </si>
  <si>
    <t>11A9</t>
  </si>
  <si>
    <t>Đinh Khánh Huyền</t>
  </si>
  <si>
    <t>Phạm Thị Minh Thúy</t>
  </si>
  <si>
    <t>Giáo viên Tiếng Anh</t>
  </si>
  <si>
    <t>0931566780</t>
  </si>
  <si>
    <t xml:space="preserve">Người hướng dẫn khoa học: Nguyễn Vũ Liên </t>
  </si>
  <si>
    <t>Hóa sinh phân tích</t>
  </si>
  <si>
    <t xml:space="preserve">Nguyễn Thùy An </t>
  </si>
  <si>
    <t>Giáo viên Ngữ văn</t>
  </si>
  <si>
    <t>0857401486</t>
  </si>
  <si>
    <t>Người hướng dẫn khoa học: Ngô Thị Bình</t>
  </si>
  <si>
    <t>Nghiên cứu sản xuất bột mai mực có khả năng kháng khuẩn cho mục tiêu bảo quản miến rong Bình Liêu</t>
  </si>
  <si>
    <t>Vi sinh ứng dụng</t>
  </si>
  <si>
    <t>Cao Mạnh Hùng</t>
  </si>
  <si>
    <t>Vũ Đức Minh</t>
  </si>
  <si>
    <t>Ngô Thị Bình</t>
  </si>
  <si>
    <t>Zero link</t>
  </si>
  <si>
    <t>Quách Thị Như Nga</t>
  </si>
  <si>
    <t>Giáo viên Công Nghệ</t>
  </si>
  <si>
    <t>STT</t>
  </si>
  <si>
    <t>LV</t>
  </si>
  <si>
    <t>PGD Hạ Long</t>
  </si>
  <si>
    <t>PGD Hải Hà</t>
  </si>
  <si>
    <t>PGD Hoành Bồ</t>
  </si>
  <si>
    <t>PGD Ba Chẽ</t>
  </si>
  <si>
    <t>PGD Vân Đồn</t>
  </si>
  <si>
    <t>PGD Móng Cái</t>
  </si>
  <si>
    <t>PGD Quảng Yên</t>
  </si>
  <si>
    <t>PGD Cô Tô</t>
  </si>
  <si>
    <t>CỤM ĐƠN VỊ 
DỰ THI</t>
  </si>
  <si>
    <t>SO SÁNH</t>
  </si>
  <si>
    <t>LĨNH VỰC</t>
  </si>
  <si>
    <t>KH động vật</t>
  </si>
  <si>
    <t>Y Sinh và KHSK</t>
  </si>
  <si>
    <t>Kỹ thuật Y Sinh</t>
  </si>
  <si>
    <t>SH TB và PT</t>
  </si>
  <si>
    <t>SH MT và Sinh-Tin</t>
  </si>
  <si>
    <t>KHTĐ và MT</t>
  </si>
  <si>
    <t>Năng lượng: Hóa học</t>
  </si>
  <si>
    <t>Năng lượng: Vật lý</t>
  </si>
  <si>
    <t>KT MT</t>
  </si>
  <si>
    <t>KH Vật liệu</t>
  </si>
  <si>
    <t>Vi Sinh</t>
  </si>
  <si>
    <t>VL Thiên văn</t>
  </si>
  <si>
    <t>KH Thực vật</t>
  </si>
  <si>
    <t>RB và máy TM</t>
  </si>
  <si>
    <t>PM hệ thống</t>
  </si>
  <si>
    <t>Y học chuyển dịch</t>
  </si>
  <si>
    <t>I</t>
  </si>
  <si>
    <t>PHÒNG GDĐT</t>
  </si>
  <si>
    <t>II</t>
  </si>
  <si>
    <t>CỤM TRƯỜNG THPT</t>
  </si>
  <si>
    <t>Tổng</t>
  </si>
  <si>
    <t>Cụm dự thi</t>
  </si>
  <si>
    <t>Cấp</t>
  </si>
  <si>
    <t>Lĩnh vực dự thi</t>
  </si>
  <si>
    <t>PGD Uông Bí</t>
  </si>
  <si>
    <t>Huyện (TX, TP)</t>
  </si>
  <si>
    <t>Tên trường</t>
  </si>
  <si>
    <t>Tác giả thứ hai</t>
  </si>
  <si>
    <t>Tác giả thứ nhất</t>
  </si>
  <si>
    <t>Lĩnh vực chuyên sâu</t>
  </si>
  <si>
    <t>8B</t>
  </si>
  <si>
    <t>11 Anh2</t>
  </si>
  <si>
    <t>11B2</t>
  </si>
  <si>
    <t>THCS Nguyễn Văn Thuộc</t>
  </si>
  <si>
    <t>THCS thị trấn Cái Rồng</t>
  </si>
  <si>
    <t>THCS Đồng Tiến</t>
  </si>
  <si>
    <t>12 Toán2</t>
  </si>
  <si>
    <t>dinhthuyspqn@gmail.com</t>
  </si>
  <si>
    <t>Giáo viên bảo trợ</t>
  </si>
  <si>
    <t>Lê Thị Minh,
Phạm Thị Thu Huế</t>
  </si>
  <si>
    <t>TỔNG HỢP SỐ LƯỢNG DỰ ÁN DỰ THI KHOA HỌC, KỸ THUẬT HỌC SINH TRUNG HỌC CẤP TỈNH NĂM HỌC 2019 - 2020</t>
  </si>
  <si>
    <t>Thiết kế phần mềm KID-CARE hỗ trợ điểm danh trẻ em qua thẻ NFC dành cho nhân viên giám sát xe bus</t>
  </si>
  <si>
    <t>SL</t>
  </si>
  <si>
    <t>SỐ DỰ ÁN THEO CHỈ TIÊU</t>
  </si>
  <si>
    <t>SỐ DỰ ÁN ĐK</t>
  </si>
  <si>
    <t>KH
XH và hành vi</t>
  </si>
  <si>
    <t>Phần mềm tự học tiếng Anh Simpleng</t>
  </si>
  <si>
    <t>Nguyễn Lê Minh</t>
  </si>
  <si>
    <t>9D2</t>
  </si>
  <si>
    <t>THCS Nguyễn Du</t>
  </si>
  <si>
    <t>Nguyễn Thu Nga</t>
  </si>
  <si>
    <t>Nguyễn Văn Hiếu</t>
  </si>
  <si>
    <t>Vũ Hữu Hiệu</t>
  </si>
  <si>
    <t>THCS Hải Hòa</t>
  </si>
  <si>
    <t>Nguyễn Kim Anh</t>
  </si>
  <si>
    <t>Nghiêm Minh Tú</t>
  </si>
  <si>
    <t>TH,THCS&amp;THPT Đoàn Thị Điểm</t>
  </si>
  <si>
    <t>Thiết bị phòng, chống cháy rừng tự hành</t>
  </si>
  <si>
    <t>THPT Đông Thành</t>
  </si>
  <si>
    <t>Nguyễn Văn Thắng</t>
  </si>
  <si>
    <t>Trần Quốc Xuân</t>
  </si>
  <si>
    <t>Quản lý phòng truyền thống bằng công nghệ thực tế ảo tăng cường (AR)</t>
  </si>
  <si>
    <t>Hệ thống cảnh báo nhắc nhở uống thuốc</t>
  </si>
  <si>
    <t>Sản xuất nước rửa bát sinh học</t>
  </si>
  <si>
    <t>Hóa phân tích</t>
  </si>
  <si>
    <t>Nguyễn Thị Anh Thương</t>
  </si>
  <si>
    <t>Nguyễn Viết Thành</t>
  </si>
  <si>
    <t>THPT Lê Chân</t>
  </si>
  <si>
    <t>Vương Thu Hải</t>
  </si>
  <si>
    <t>Quản lí chất thải và tái sử dụng</t>
  </si>
  <si>
    <t>Tống Thị Thanh Lan</t>
  </si>
  <si>
    <t>Hồ Thị Vân Anh</t>
  </si>
  <si>
    <t>Tâm lý học nhận thức</t>
  </si>
  <si>
    <t>Giải pháp khắc phục vấn nạn nói tục chửi thề của học sinh</t>
  </si>
  <si>
    <t>0983886857</t>
  </si>
  <si>
    <t>12A</t>
  </si>
  <si>
    <t>Phạm Thị Phương Nhung</t>
  </si>
  <si>
    <t>Quá trình ủ men tối ưu bằng bộ kích nhiệt độ</t>
  </si>
  <si>
    <t>Chế tạo nước rửa bát an toàn từ nguyên liệu tự nhiên</t>
  </si>
  <si>
    <t>Chiết, tách Tanin từ lá chè xanh để ứng dụng tạo bộ test thử Formol trong bún, phở và hải sản</t>
  </si>
  <si>
    <t>Hóa học vật liệu</t>
  </si>
  <si>
    <t>Nguyễn Thị Hạnh</t>
  </si>
  <si>
    <t>0932218911</t>
  </si>
  <si>
    <t>Phạm Huy Hiệp</t>
  </si>
  <si>
    <t xml:space="preserve">Nguyễn Văn Dũng  </t>
  </si>
  <si>
    <t>0384560597</t>
  </si>
  <si>
    <t>Hệ thống vận tải mặt đất</t>
  </si>
  <si>
    <t>Phạm Văn Phú</t>
  </si>
  <si>
    <t>Cơ khí</t>
  </si>
  <si>
    <t>Lại Quốc Trung</t>
  </si>
  <si>
    <t>Hồ Viết Trung</t>
  </si>
  <si>
    <t>Chế tạo dụng cụ dạy học thực hành môn Toán 8 THCS</t>
  </si>
  <si>
    <t>Nguyễn Thị Thu Hương</t>
  </si>
  <si>
    <t>0978408030</t>
  </si>
  <si>
    <t>Vật lý và thiên văn</t>
  </si>
  <si>
    <t>Cơ học chất lưu</t>
  </si>
  <si>
    <t>Học sinh trường Phổ thông dân tộc Nội trú Tỉnh nói không với rác thải nhựa</t>
  </si>
  <si>
    <t>11A</t>
  </si>
  <si>
    <t>Giữ gìn và khai thác nét đặc sắc trong trang phục truyền thống của người Dao Thanh Y, xã Thượng Yên Công, thành phố Uông Bí, tỉnh Quảng Ninh</t>
  </si>
  <si>
    <t>Học sinh trường TH&amp;THCS Minh Khai, Thành phố Hạ Long, tỉnh Quảng Ninh với việc góp phần hỗ trợ các bạn học sinh "Khu 8 - phường Hà Phong" hòa nhập trong môi trường mới.</t>
  </si>
  <si>
    <t>Nghiên cứu thực trạng khó khắn tâm lý trong giao tiếp ứng xử với bạn bè của học sinh lớp 8, 9 Trường THCS Mạo Khê II, Thị xã Đông Triều, Tỉnh Quảng Ninh.</t>
  </si>
  <si>
    <t>Một số giải pháp nhằm góp phần giảm thiểu hiện tượng  Body shaming trong  học sinh THCS ở Trường TH, THCS &amp; THPT Văn Lang, thành phố Hạ Long, tỉnh Quảng Ninh</t>
  </si>
  <si>
    <t>TH, THCS &amp; THPT Văn Lang</t>
  </si>
  <si>
    <t>TH,THCS &amp; THPT Văn Lang</t>
  </si>
  <si>
    <t>Cụm di tích núi Bài thơ với hoạt động học tập trải nghiệm sáng tạo ở các trường THPT trên địa bàn thành phố Hạ Long</t>
  </si>
  <si>
    <t>11E</t>
  </si>
  <si>
    <t>Lê Thị Giang</t>
  </si>
  <si>
    <t>Sự tiếp nhận của học sinh đối với phương pháp giáo dục kỷ luật tích cực trong trường THPT</t>
  </si>
  <si>
    <t xml:space="preserve">Một số giải pháp nhằm nâng cao ý thức học sinh Trường THPT Chuyên Hạ Long trong việc thực hiện văn hóa học đường </t>
  </si>
  <si>
    <t>Một số giải pháp giúp học sinh giảm thiểu và hướng tới nói "không" với rác thải nhựa trong trường THPT Hoàng Quốc Việt</t>
  </si>
  <si>
    <t>Bảo tồn, gìn giữ, phát huy nét văn hóa trang phục dân tộc Dao Thanh Y xã Bằng Cả thế hệ trẻ thời kỳ hội nhập và phát triển</t>
  </si>
  <si>
    <t>Học sinh thị xã Quảng Yên, tỉnh Quảng Ninh với những giải pháp góp phần bảo tồn và phát huy giá trị của khu di tích lịch sử chiến thắng Bạch Đằng</t>
  </si>
  <si>
    <t>Đàm Văn Hiệp</t>
  </si>
  <si>
    <t>11A4</t>
  </si>
  <si>
    <t>Ván dặm nhảy bắt lỗi phạm quy</t>
  </si>
  <si>
    <t>Máy hút bọt làm sạch mặt nước ao nuôi tôm</t>
  </si>
  <si>
    <t>Đinh Thị Thúy
Nguyễn Thị Lam</t>
  </si>
  <si>
    <t>Nghiên cứu thiết kế, chế tạo máy cắt, khắc laser</t>
  </si>
  <si>
    <t xml:space="preserve">TH, THCS &amp; THPT Nguyễn Bỉnh Khiêm </t>
  </si>
  <si>
    <t>Máy bắn bóng bàn tự nạp bằng đĩa xoay</t>
  </si>
  <si>
    <t>TH, THCS &amp; THPT Đoàn Thị Điểm</t>
  </si>
  <si>
    <t>Mô hình dọn và xử lý phân gà ngay tại trang trại</t>
  </si>
  <si>
    <t>Thiết bị chống trộm sử dụng tia laser</t>
  </si>
  <si>
    <t>Máy trợ giúp công nhân làm việc trên cao và cứu hộ nhà cao tầng bằng điều khiển từ xa</t>
  </si>
  <si>
    <t>Máy mini cắt tỉa cành trên cao</t>
  </si>
  <si>
    <t>Hóa môi trường</t>
  </si>
  <si>
    <t>Giải pháp hỗ trợ học sinh THPT trên địa bàn thành phố Uông Bí, tỉnh Quảng Ninh khắc phục hội chứng rối loạn mặc cảm ngoại hình</t>
  </si>
  <si>
    <t>Hệ thống bơm nước tăng áp không dùng năng lượng</t>
  </si>
  <si>
    <t>Nghiên cứu và phối trộn rong nâu với vỏ tôm tạo ra phân bón hữu cơ phục vụ các hộ gia đình trồng rau an toàn tại huyện Cô Tô</t>
  </si>
  <si>
    <t>Nghiên cứu quy trình tạo rễ tơ ở cây Ba kích tím thông qua vi khuẩn Agobacterium rhizogenes</t>
  </si>
  <si>
    <t>Giải pháp bảo tồn hoa phong lan phi điệp tím Vân Đồn theo phương pháp sinh sản sinh dưỡng</t>
  </si>
  <si>
    <t>Nghiên cứu xác định hàm lượng Lutein trong cánh hoa cúc vạn thọ bổ sung vào khẩu phần ăn của gà, tăng giá trị thương hiệu trứng gà Tân An, sản phầm Ocop tại tỉnh Quảng Ninh</t>
  </si>
  <si>
    <t>Nghiên cứu bảo quản quả tươi sau khi thu hoạch từ bột lá khô tía tô</t>
  </si>
  <si>
    <t>Tổng hợp phân hỗn hợp Lân –Ka li từ rơm, trấu và phế thải xương động vật.</t>
  </si>
  <si>
    <t>Sử dụng rơm để làm một số sản phẩm thủ công mỹ nghệ</t>
  </si>
  <si>
    <t>Thiết bị chấm trắc nghiệm tự động</t>
  </si>
  <si>
    <t>Thiết kế hệ thống Barie chắn tàu hỏa tự động</t>
  </si>
  <si>
    <t>Thiết kế, chế tạo hệ thống tự động điều khiển đèn báo tín hiệu đảm bảo an toàn hàng hải tại tỉnh Quảng Ninh</t>
  </si>
  <si>
    <t>10 Tin</t>
  </si>
  <si>
    <t>TH, THCS &amp; THPT Lê Thánh Tông</t>
  </si>
  <si>
    <t>Cảnh báo quên trẻ em trong xe ô tô qua tin nhắn SMS và cuộc gọi</t>
  </si>
  <si>
    <t>Bùi Thị Kim Oanh</t>
  </si>
  <si>
    <t>Giải pháp khắc phục những khó khăn của người đồng tính nữ trong việc công khai xu hướng tính dục của bản thân</t>
  </si>
  <si>
    <t>Thay đổi hành vi học sinh THPT, ứng xử với rác thải nhựa trong nền kinh tế tuần hoàn, hướng tới lối sống xanh</t>
  </si>
  <si>
    <t>Chế tạo thiết bị phát hiện và cảnh báo cháy rừng</t>
  </si>
  <si>
    <t>9A3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</si>
</sst>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2" x14ac:knownFonts="1">
    <font>
      <sz val="10"/>
      <color rgb="FF000000"/>
      <name val="Arial"/>
    </font>
    <font>
      <sz val="11"/>
      <color theme="1"/>
      <name val="Arial"/>
      <family val="2"/>
      <charset val="163"/>
      <scheme val="minor"/>
    </font>
    <font>
      <sz val="11"/>
      <color theme="1"/>
      <name val="Arial"/>
      <family val="2"/>
      <charset val="163"/>
      <scheme val="minor"/>
    </font>
    <font>
      <sz val="10"/>
      <color theme="1"/>
      <name val="Arial"/>
    </font>
    <font>
      <sz val="10"/>
      <name val="Arial"/>
    </font>
    <font>
      <b/>
      <sz val="10"/>
      <color theme="1"/>
      <name val="Arial"/>
      <family val="2"/>
    </font>
    <font>
      <sz val="10"/>
      <color rgb="FFFF0000"/>
      <name val="Arial"/>
      <family val="2"/>
    </font>
    <font>
      <sz val="13"/>
      <color theme="1"/>
      <name val="Times New Roman"/>
      <family val="1"/>
    </font>
    <font>
      <sz val="12"/>
      <color theme="1"/>
      <name val="Times New Roman"/>
      <family val="1"/>
    </font>
    <font>
      <b/>
      <sz val="12"/>
      <color theme="1"/>
      <name val="Times New Roman"/>
      <family val="1"/>
    </font>
    <font>
      <sz val="13"/>
      <color rgb="FFFF0000"/>
      <name val="Times New Roman"/>
      <family val="1"/>
    </font>
    <font>
      <sz val="13"/>
      <name val="Times New Roman"/>
      <family val="1"/>
    </font>
    <font>
      <b/>
      <sz val="13"/>
      <color rgb="FFFF0000"/>
      <name val="Times New Roman"/>
      <family val="1"/>
    </font>
    <font>
      <b/>
      <sz val="13"/>
      <color theme="1"/>
      <name val="Times New Roman"/>
      <family val="1"/>
    </font>
    <font>
      <u/>
      <sz val="10"/>
      <color theme="10"/>
      <name val="Arial"/>
    </font>
    <font>
      <b/>
      <sz val="14"/>
      <color rgb="FFFF0000"/>
      <name val="Times New Roman"/>
      <family val="1"/>
      <charset val="163"/>
    </font>
    <font>
      <b/>
      <sz val="14"/>
      <color rgb="FFFF0000"/>
      <name val="Arial"/>
      <family val="2"/>
      <charset val="163"/>
    </font>
    <font>
      <sz val="10"/>
      <color theme="1"/>
      <name val="Arial"/>
      <family val="2"/>
    </font>
    <font>
      <b/>
      <sz val="10"/>
      <color rgb="FF000000"/>
      <name val="Arial"/>
      <family val="2"/>
    </font>
    <font>
      <b/>
      <sz val="11"/>
      <color theme="1"/>
      <name val="Times New Roman"/>
      <family val="1"/>
    </font>
    <font>
      <sz val="10"/>
      <name val="Arial"/>
      <family val="2"/>
    </font>
    <font>
      <sz val="10"/>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2" fillId="0" borderId="0"/>
    <xf numFmtId="0" fontId="14" fillId="0" borderId="0" applyNumberFormat="0" applyFill="0" applyBorder="0" applyAlignment="0" applyProtection="0"/>
    <xf numFmtId="0" fontId="1" fillId="0" borderId="0"/>
  </cellStyleXfs>
  <cellXfs count="84">
    <xf numFmtId="0" fontId="0" fillId="0" borderId="0" xfId="0" applyFont="1" applyAlignment="1"/>
    <xf numFmtId="0" fontId="0"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quotePrefix="1" applyFont="1" applyBorder="1" applyAlignment="1">
      <alignment horizontal="center" vertical="center"/>
    </xf>
    <xf numFmtId="1" fontId="3" fillId="0" borderId="1" xfId="0" quotePrefix="1"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8" fillId="0" borderId="1" xfId="1" applyFont="1" applyBorder="1" applyAlignment="1">
      <alignment horizontal="center" vertical="center" wrapText="1"/>
    </xf>
    <xf numFmtId="1" fontId="3" fillId="0" borderId="1" xfId="0" applyNumberFormat="1" applyFont="1" applyBorder="1" applyAlignment="1">
      <alignment horizontal="center" vertical="center"/>
    </xf>
    <xf numFmtId="0" fontId="0" fillId="0" borderId="0" xfId="0" applyFont="1" applyFill="1" applyAlignment="1"/>
    <xf numFmtId="0" fontId="0" fillId="0" borderId="0" xfId="0" applyFont="1" applyAlignment="1">
      <alignment horizontal="center" vertical="center" wrapText="1"/>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2" applyBorder="1" applyAlignment="1">
      <alignment horizontal="center" vertical="center" wrapText="1"/>
    </xf>
    <xf numFmtId="0" fontId="12" fillId="2" borderId="1" xfId="1" applyFont="1" applyFill="1" applyBorder="1" applyAlignment="1">
      <alignment horizontal="center" vertical="center" wrapText="1"/>
    </xf>
    <xf numFmtId="0" fontId="12" fillId="2" borderId="1" xfId="1" applyFont="1" applyFill="1" applyBorder="1" applyAlignment="1">
      <alignment vertical="center" wrapText="1"/>
    </xf>
    <xf numFmtId="0" fontId="15" fillId="3" borderId="1" xfId="1" applyFont="1" applyFill="1" applyBorder="1" applyAlignment="1">
      <alignment horizontal="center" vertical="center" wrapText="1"/>
    </xf>
    <xf numFmtId="0" fontId="16" fillId="3" borderId="0" xfId="0" applyFont="1" applyFill="1" applyAlignment="1"/>
    <xf numFmtId="0" fontId="17" fillId="0" borderId="1" xfId="0" applyFont="1" applyBorder="1" applyAlignment="1">
      <alignment horizontal="left" vertical="center" wrapText="1"/>
    </xf>
    <xf numFmtId="1"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3" fillId="0" borderId="0" xfId="0" quotePrefix="1" applyFont="1" applyBorder="1" applyAlignment="1">
      <alignment horizontal="center" vertical="center"/>
    </xf>
    <xf numFmtId="0" fontId="0" fillId="4" borderId="1" xfId="0" applyFont="1" applyFill="1" applyBorder="1" applyAlignment="1">
      <alignment horizontal="center" vertical="center"/>
    </xf>
    <xf numFmtId="0" fontId="0" fillId="5"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18"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164" fontId="12" fillId="2" borderId="1" xfId="1" applyNumberFormat="1" applyFont="1" applyFill="1" applyBorder="1" applyAlignment="1">
      <alignment vertical="center" wrapText="1"/>
    </xf>
    <xf numFmtId="0" fontId="13"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7" fillId="0" borderId="6"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7" fillId="0" borderId="7" xfId="1" applyFont="1" applyFill="1" applyBorder="1" applyAlignment="1">
      <alignment vertical="center" wrapText="1"/>
    </xf>
    <xf numFmtId="0" fontId="7" fillId="0" borderId="7"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10" fillId="0" borderId="7" xfId="1" applyFont="1" applyFill="1" applyBorder="1" applyAlignment="1">
      <alignment vertical="center" wrapText="1"/>
    </xf>
    <xf numFmtId="0" fontId="13" fillId="0" borderId="8" xfId="1" applyFont="1" applyFill="1" applyBorder="1" applyAlignment="1">
      <alignment horizontal="center" vertical="center" wrapText="1"/>
    </xf>
    <xf numFmtId="0" fontId="7" fillId="0" borderId="8" xfId="1" applyFont="1" applyFill="1" applyBorder="1" applyAlignment="1">
      <alignment vertical="center" wrapText="1"/>
    </xf>
    <xf numFmtId="0" fontId="7" fillId="0" borderId="8"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11" fillId="0" borderId="7" xfId="1" applyFont="1" applyFill="1" applyBorder="1" applyAlignment="1">
      <alignment vertical="center" wrapText="1"/>
    </xf>
    <xf numFmtId="0" fontId="20"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Border="1" applyAlignment="1">
      <alignment horizontal="center" vertical="center"/>
    </xf>
    <xf numFmtId="0" fontId="5" fillId="2" borderId="1" xfId="0" applyFont="1" applyFill="1" applyBorder="1" applyAlignment="1">
      <alignment horizontal="center" vertical="center"/>
    </xf>
    <xf numFmtId="0" fontId="17" fillId="0" borderId="0" xfId="0" applyFont="1" applyAlignment="1">
      <alignment horizontal="center" vertical="center"/>
    </xf>
    <xf numFmtId="0" fontId="17" fillId="5" borderId="1" xfId="0" applyFont="1" applyFill="1" applyBorder="1" applyAlignment="1">
      <alignment horizontal="center" vertical="center"/>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xf>
    <xf numFmtId="0" fontId="17" fillId="0" borderId="0" xfId="0" applyFont="1" applyAlignment="1">
      <alignment horizontal="left" vertical="center" wrapText="1"/>
    </xf>
    <xf numFmtId="0" fontId="5" fillId="0" borderId="0" xfId="0" applyFont="1" applyAlignment="1">
      <alignment horizontal="center" vertical="center"/>
    </xf>
    <xf numFmtId="0" fontId="21" fillId="0" borderId="1" xfId="0" applyFont="1" applyBorder="1" applyAlignment="1">
      <alignment horizontal="center" vertical="center" wrapText="1"/>
    </xf>
    <xf numFmtId="0" fontId="13" fillId="0" borderId="5" xfId="1" applyFont="1" applyBorder="1" applyAlignment="1">
      <alignment horizontal="center" vertical="center" wrapText="1"/>
    </xf>
    <xf numFmtId="0" fontId="9"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9" fillId="0" borderId="2" xfId="1" applyFont="1" applyBorder="1" applyAlignment="1">
      <alignment horizontal="center" vertical="center" textRotation="90" wrapText="1"/>
    </xf>
    <xf numFmtId="0" fontId="9" fillId="0" borderId="3" xfId="1" applyFont="1" applyBorder="1" applyAlignment="1">
      <alignment horizontal="center" vertical="center" textRotation="90" wrapText="1"/>
    </xf>
    <xf numFmtId="0" fontId="9" fillId="0" borderId="4" xfId="1" applyFont="1" applyBorder="1" applyAlignment="1">
      <alignment horizontal="center" vertical="center" textRotation="90" wrapText="1"/>
    </xf>
  </cellXfs>
  <cellStyles count="4">
    <cellStyle name="Hyperlink" xfId="2" builtinId="8"/>
    <cellStyle name="Normal" xfId="0" builtinId="0"/>
    <cellStyle name="Normal 2" xfId="1" xr:uid="{00000000-0005-0000-0000-000002000000}"/>
    <cellStyle name="Normal 3" xfId="3" xr:uid="{00000000-0005-0000-0000-000003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nhthuyspqn@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R187"/>
  <sheetViews>
    <sheetView tabSelected="1" zoomScale="85" zoomScaleNormal="85" workbookViewId="0">
      <pane ySplit="1" topLeftCell="A2" activePane="bottomLeft" state="frozen"/>
      <selection pane="bottomLeft" activeCell="H1" sqref="H1"/>
    </sheetView>
  </sheetViews>
  <sheetFormatPr defaultColWidth="14.42578125" defaultRowHeight="15.75" customHeight="1" x14ac:dyDescent="0.2"/>
  <cols>
    <col min="1" max="1" width="5.28515625" style="1" customWidth="1"/>
    <col min="2" max="2" width="46.42578125" style="72" customWidth="1"/>
    <col min="3" max="3" width="5.85546875" style="68" bestFit="1" customWidth="1"/>
    <col min="4" max="4" width="20.5703125" style="68" bestFit="1" customWidth="1"/>
    <col min="5" max="5" width="3.42578125" style="1" bestFit="1" customWidth="1"/>
    <col min="6" max="6" width="12.42578125" style="15" customWidth="1"/>
    <col min="7" max="7" width="13.42578125" style="15" customWidth="1"/>
    <col min="8" max="8" width="22" style="15" customWidth="1"/>
    <col min="9" max="9" width="9.140625" style="1" bestFit="1" customWidth="1"/>
    <col min="10" max="10" width="12.28515625" style="15" customWidth="1"/>
    <col min="11" max="11" width="32.7109375" style="15" customWidth="1"/>
    <col min="12" max="12" width="9.140625" style="1" bestFit="1" customWidth="1"/>
    <col min="13" max="14" width="14.85546875" style="15" customWidth="1"/>
    <col min="15" max="15" width="16.85546875" style="15" customWidth="1"/>
    <col min="16" max="16" width="32.85546875" style="15" bestFit="1" customWidth="1"/>
    <col min="17" max="17" width="21.5703125" style="1" customWidth="1"/>
    <col min="18" max="18" width="24.85546875" style="15" customWidth="1"/>
    <col min="19" max="24" width="21.5703125" style="1" customWidth="1"/>
    <col min="25" max="16384" width="14.42578125" style="1"/>
  </cols>
  <sheetData>
    <row r="1" spans="1:18" ht="22.5" customHeight="1" x14ac:dyDescent="0.2">
      <c r="A1" s="3" t="s">
        <v>581</v>
      </c>
      <c r="B1" s="8" t="s">
        <v>0</v>
      </c>
      <c r="C1" s="7" t="s">
        <v>616</v>
      </c>
      <c r="D1" s="7" t="s">
        <v>615</v>
      </c>
      <c r="E1" s="7" t="s">
        <v>582</v>
      </c>
      <c r="F1" s="18" t="s">
        <v>617</v>
      </c>
      <c r="G1" s="18" t="s">
        <v>623</v>
      </c>
      <c r="H1" s="18" t="s">
        <v>622</v>
      </c>
      <c r="I1" s="3" t="s">
        <v>301</v>
      </c>
      <c r="J1" s="18" t="s">
        <v>620</v>
      </c>
      <c r="K1" s="18" t="s">
        <v>621</v>
      </c>
      <c r="L1" s="3" t="s">
        <v>301</v>
      </c>
      <c r="M1" s="18" t="s">
        <v>620</v>
      </c>
      <c r="N1" s="18" t="s">
        <v>619</v>
      </c>
      <c r="O1" s="18" t="s">
        <v>632</v>
      </c>
      <c r="P1" s="18" t="s">
        <v>1</v>
      </c>
      <c r="Q1" s="3" t="s">
        <v>2</v>
      </c>
      <c r="R1" s="18" t="s">
        <v>3</v>
      </c>
    </row>
    <row r="2" spans="1:18" ht="38.25" x14ac:dyDescent="0.2">
      <c r="A2" s="13">
        <v>1</v>
      </c>
      <c r="B2" s="2" t="s">
        <v>704</v>
      </c>
      <c r="C2" s="3" t="s">
        <v>5</v>
      </c>
      <c r="D2" s="62" t="s">
        <v>585</v>
      </c>
      <c r="E2" s="5">
        <v>2</v>
      </c>
      <c r="F2" s="18" t="s">
        <v>192</v>
      </c>
      <c r="G2" s="18" t="s">
        <v>666</v>
      </c>
      <c r="H2" s="18" t="s">
        <v>545</v>
      </c>
      <c r="I2" s="3" t="s">
        <v>57</v>
      </c>
      <c r="J2" s="18" t="s">
        <v>546</v>
      </c>
      <c r="K2" s="18" t="s">
        <v>547</v>
      </c>
      <c r="L2" s="3" t="s">
        <v>57</v>
      </c>
      <c r="M2" s="18" t="s">
        <v>546</v>
      </c>
      <c r="N2" s="18" t="s">
        <v>403</v>
      </c>
      <c r="O2" s="18" t="s">
        <v>633</v>
      </c>
      <c r="P2" s="18" t="s">
        <v>548</v>
      </c>
      <c r="Q2" s="5" t="s">
        <v>549</v>
      </c>
      <c r="R2" s="25"/>
    </row>
    <row r="3" spans="1:18" ht="38.25" x14ac:dyDescent="0.2">
      <c r="A3" s="13">
        <v>2</v>
      </c>
      <c r="B3" s="2" t="s">
        <v>692</v>
      </c>
      <c r="C3" s="3" t="s">
        <v>5</v>
      </c>
      <c r="D3" s="62" t="s">
        <v>618</v>
      </c>
      <c r="E3" s="5">
        <v>2</v>
      </c>
      <c r="F3" s="18" t="s">
        <v>135</v>
      </c>
      <c r="G3" s="18" t="s">
        <v>136</v>
      </c>
      <c r="H3" s="18" t="s">
        <v>137</v>
      </c>
      <c r="I3" s="3" t="s">
        <v>60</v>
      </c>
      <c r="J3" s="18" t="s">
        <v>138</v>
      </c>
      <c r="K3" s="18" t="s">
        <v>139</v>
      </c>
      <c r="L3" s="3" t="s">
        <v>87</v>
      </c>
      <c r="M3" s="18" t="s">
        <v>138</v>
      </c>
      <c r="N3" s="18" t="s">
        <v>557</v>
      </c>
      <c r="O3" s="18" t="s">
        <v>141</v>
      </c>
      <c r="P3" s="18" t="s">
        <v>142</v>
      </c>
      <c r="Q3" s="5" t="s">
        <v>143</v>
      </c>
      <c r="R3" s="18"/>
    </row>
    <row r="4" spans="1:18" ht="51" x14ac:dyDescent="0.2">
      <c r="A4" s="13">
        <v>3</v>
      </c>
      <c r="B4" s="2" t="s">
        <v>693</v>
      </c>
      <c r="C4" s="3" t="s">
        <v>5</v>
      </c>
      <c r="D4" s="62" t="s">
        <v>583</v>
      </c>
      <c r="E4" s="5">
        <v>2</v>
      </c>
      <c r="F4" s="18" t="s">
        <v>192</v>
      </c>
      <c r="G4" s="18" t="s">
        <v>523</v>
      </c>
      <c r="H4" s="18" t="s">
        <v>524</v>
      </c>
      <c r="I4" s="3" t="s">
        <v>525</v>
      </c>
      <c r="J4" s="18" t="s">
        <v>527</v>
      </c>
      <c r="K4" s="18" t="s">
        <v>526</v>
      </c>
      <c r="L4" s="3" t="s">
        <v>525</v>
      </c>
      <c r="M4" s="18" t="s">
        <v>527</v>
      </c>
      <c r="N4" s="18" t="s">
        <v>49</v>
      </c>
      <c r="O4" s="18" t="s">
        <v>528</v>
      </c>
      <c r="P4" s="18" t="s">
        <v>529</v>
      </c>
      <c r="Q4" s="5" t="s">
        <v>530</v>
      </c>
      <c r="R4" s="25"/>
    </row>
    <row r="5" spans="1:18" ht="51" x14ac:dyDescent="0.2">
      <c r="A5" s="13">
        <v>4</v>
      </c>
      <c r="B5" s="2" t="s">
        <v>695</v>
      </c>
      <c r="C5" s="3" t="s">
        <v>5</v>
      </c>
      <c r="D5" s="62" t="s">
        <v>583</v>
      </c>
      <c r="E5" s="5">
        <v>2</v>
      </c>
      <c r="F5" s="18" t="s">
        <v>192</v>
      </c>
      <c r="G5" s="18" t="s">
        <v>434</v>
      </c>
      <c r="H5" s="18" t="s">
        <v>531</v>
      </c>
      <c r="I5" s="3" t="s">
        <v>57</v>
      </c>
      <c r="J5" s="18" t="s">
        <v>696</v>
      </c>
      <c r="K5" s="18" t="s">
        <v>532</v>
      </c>
      <c r="L5" s="3" t="s">
        <v>57</v>
      </c>
      <c r="M5" s="18" t="s">
        <v>696</v>
      </c>
      <c r="N5" s="18" t="s">
        <v>49</v>
      </c>
      <c r="O5" s="18" t="s">
        <v>533</v>
      </c>
      <c r="P5" s="18" t="s">
        <v>534</v>
      </c>
      <c r="Q5" s="5" t="s">
        <v>535</v>
      </c>
      <c r="R5" s="25"/>
    </row>
    <row r="6" spans="1:18" ht="51" x14ac:dyDescent="0.2">
      <c r="A6" s="13">
        <v>5</v>
      </c>
      <c r="B6" s="60" t="s">
        <v>694</v>
      </c>
      <c r="C6" s="3" t="s">
        <v>5</v>
      </c>
      <c r="D6" s="62" t="s">
        <v>382</v>
      </c>
      <c r="E6" s="5">
        <v>2</v>
      </c>
      <c r="F6" s="18" t="s">
        <v>192</v>
      </c>
      <c r="G6" s="18" t="s">
        <v>306</v>
      </c>
      <c r="H6" s="18" t="s">
        <v>307</v>
      </c>
      <c r="I6" s="3" t="s">
        <v>308</v>
      </c>
      <c r="J6" s="18" t="s">
        <v>247</v>
      </c>
      <c r="K6" s="18" t="s">
        <v>309</v>
      </c>
      <c r="L6" s="3" t="s">
        <v>308</v>
      </c>
      <c r="M6" s="18" t="s">
        <v>247</v>
      </c>
      <c r="N6" s="18" t="s">
        <v>38</v>
      </c>
      <c r="O6" s="18" t="s">
        <v>310</v>
      </c>
      <c r="P6" s="18" t="s">
        <v>311</v>
      </c>
      <c r="Q6" s="5" t="s">
        <v>312</v>
      </c>
      <c r="R6" s="25"/>
    </row>
    <row r="7" spans="1:18" ht="38.25" x14ac:dyDescent="0.2">
      <c r="A7" s="13">
        <v>6</v>
      </c>
      <c r="B7" s="2" t="s">
        <v>313</v>
      </c>
      <c r="C7" s="3" t="s">
        <v>5</v>
      </c>
      <c r="D7" s="62" t="s">
        <v>586</v>
      </c>
      <c r="E7" s="5">
        <v>2</v>
      </c>
      <c r="F7" s="18" t="s">
        <v>135</v>
      </c>
      <c r="G7" s="18" t="s">
        <v>211</v>
      </c>
      <c r="H7" s="18" t="s">
        <v>314</v>
      </c>
      <c r="I7" s="3" t="s">
        <v>60</v>
      </c>
      <c r="J7" s="18" t="s">
        <v>315</v>
      </c>
      <c r="K7" s="18" t="s">
        <v>316</v>
      </c>
      <c r="L7" s="3" t="s">
        <v>624</v>
      </c>
      <c r="M7" s="18" t="s">
        <v>315</v>
      </c>
      <c r="N7" s="18" t="s">
        <v>317</v>
      </c>
      <c r="O7" s="18" t="s">
        <v>318</v>
      </c>
      <c r="P7" s="18" t="s">
        <v>14</v>
      </c>
      <c r="Q7" s="5" t="s">
        <v>319</v>
      </c>
      <c r="R7" s="25"/>
    </row>
    <row r="8" spans="1:18" ht="25.5" x14ac:dyDescent="0.2">
      <c r="A8" s="13">
        <v>7</v>
      </c>
      <c r="B8" s="2" t="s">
        <v>445</v>
      </c>
      <c r="C8" s="3" t="s">
        <v>23</v>
      </c>
      <c r="D8" s="10" t="s">
        <v>446</v>
      </c>
      <c r="E8" s="5">
        <v>2</v>
      </c>
      <c r="F8" s="18" t="s">
        <v>192</v>
      </c>
      <c r="G8" s="18" t="s">
        <v>136</v>
      </c>
      <c r="H8" s="18" t="s">
        <v>447</v>
      </c>
      <c r="I8" s="3" t="s">
        <v>216</v>
      </c>
      <c r="J8" s="18" t="s">
        <v>446</v>
      </c>
      <c r="K8" s="18" t="s">
        <v>448</v>
      </c>
      <c r="L8" s="3" t="s">
        <v>216</v>
      </c>
      <c r="M8" s="18" t="s">
        <v>446</v>
      </c>
      <c r="N8" s="18" t="s">
        <v>449</v>
      </c>
      <c r="O8" s="18" t="s">
        <v>450</v>
      </c>
      <c r="P8" s="18" t="s">
        <v>451</v>
      </c>
      <c r="Q8" s="5" t="s">
        <v>452</v>
      </c>
      <c r="R8" s="25"/>
    </row>
    <row r="9" spans="1:18" ht="25.5" x14ac:dyDescent="0.2">
      <c r="A9" s="13">
        <v>8</v>
      </c>
      <c r="B9" s="2" t="s">
        <v>421</v>
      </c>
      <c r="C9" s="3" t="s">
        <v>23</v>
      </c>
      <c r="D9" s="10" t="s">
        <v>54</v>
      </c>
      <c r="E9" s="5">
        <v>2</v>
      </c>
      <c r="F9" s="18" t="s">
        <v>192</v>
      </c>
      <c r="G9" s="18" t="s">
        <v>434</v>
      </c>
      <c r="H9" s="18" t="s">
        <v>435</v>
      </c>
      <c r="I9" s="3" t="s">
        <v>707</v>
      </c>
      <c r="J9" s="18" t="s">
        <v>422</v>
      </c>
      <c r="K9" s="18" t="s">
        <v>436</v>
      </c>
      <c r="L9" s="3" t="s">
        <v>156</v>
      </c>
      <c r="M9" s="18" t="s">
        <v>422</v>
      </c>
      <c r="N9" s="18" t="s">
        <v>403</v>
      </c>
      <c r="O9" s="18" t="s">
        <v>423</v>
      </c>
      <c r="P9" s="18" t="s">
        <v>437</v>
      </c>
      <c r="Q9" s="5" t="s">
        <v>424</v>
      </c>
      <c r="R9" s="25"/>
    </row>
    <row r="10" spans="1:18" ht="38.25" x14ac:dyDescent="0.2">
      <c r="A10" s="13">
        <v>9</v>
      </c>
      <c r="B10" s="2" t="s">
        <v>486</v>
      </c>
      <c r="C10" s="3" t="s">
        <v>23</v>
      </c>
      <c r="D10" s="3" t="s">
        <v>43</v>
      </c>
      <c r="E10" s="5">
        <v>2</v>
      </c>
      <c r="F10" s="18" t="s">
        <v>487</v>
      </c>
      <c r="G10" s="18" t="s">
        <v>290</v>
      </c>
      <c r="H10" s="18" t="s">
        <v>488</v>
      </c>
      <c r="I10" s="3" t="s">
        <v>489</v>
      </c>
      <c r="J10" s="18" t="s">
        <v>477</v>
      </c>
      <c r="K10" s="18" t="s">
        <v>490</v>
      </c>
      <c r="L10" s="3" t="s">
        <v>491</v>
      </c>
      <c r="M10" s="18" t="s">
        <v>477</v>
      </c>
      <c r="N10" s="18" t="s">
        <v>49</v>
      </c>
      <c r="O10" s="18" t="s">
        <v>492</v>
      </c>
      <c r="P10" s="18" t="s">
        <v>493</v>
      </c>
      <c r="Q10" s="5" t="s">
        <v>494</v>
      </c>
      <c r="R10" s="25"/>
    </row>
    <row r="11" spans="1:18" ht="38.25" x14ac:dyDescent="0.2">
      <c r="A11" s="13">
        <v>10</v>
      </c>
      <c r="B11" s="32" t="s">
        <v>698</v>
      </c>
      <c r="C11" s="64" t="s">
        <v>23</v>
      </c>
      <c r="D11" s="64" t="s">
        <v>128</v>
      </c>
      <c r="E11" s="3">
        <v>2</v>
      </c>
      <c r="F11" s="63" t="s">
        <v>192</v>
      </c>
      <c r="G11" s="18" t="s">
        <v>285</v>
      </c>
      <c r="H11" s="18" t="s">
        <v>287</v>
      </c>
      <c r="I11" s="3" t="s">
        <v>699</v>
      </c>
      <c r="J11" s="63" t="s">
        <v>697</v>
      </c>
      <c r="K11" s="18" t="s">
        <v>286</v>
      </c>
      <c r="L11" s="3" t="s">
        <v>699</v>
      </c>
      <c r="M11" s="63" t="s">
        <v>696</v>
      </c>
      <c r="N11" s="18" t="s">
        <v>49</v>
      </c>
      <c r="O11" s="18" t="s">
        <v>700</v>
      </c>
      <c r="P11" s="18" t="s">
        <v>288</v>
      </c>
      <c r="Q11" s="5" t="s">
        <v>289</v>
      </c>
      <c r="R11" s="25"/>
    </row>
    <row r="12" spans="1:18" ht="38.25" x14ac:dyDescent="0.2">
      <c r="A12" s="13">
        <v>11</v>
      </c>
      <c r="B12" s="2" t="s">
        <v>210</v>
      </c>
      <c r="C12" s="3" t="s">
        <v>23</v>
      </c>
      <c r="D12" s="10" t="s">
        <v>186</v>
      </c>
      <c r="E12" s="3">
        <v>2</v>
      </c>
      <c r="F12" s="18" t="s">
        <v>192</v>
      </c>
      <c r="G12" s="18" t="s">
        <v>211</v>
      </c>
      <c r="H12" s="18" t="s">
        <v>212</v>
      </c>
      <c r="I12" s="3" t="s">
        <v>213</v>
      </c>
      <c r="J12" s="18" t="s">
        <v>214</v>
      </c>
      <c r="K12" s="18" t="s">
        <v>215</v>
      </c>
      <c r="L12" s="3" t="s">
        <v>216</v>
      </c>
      <c r="M12" s="18" t="s">
        <v>214</v>
      </c>
      <c r="N12" s="18" t="s">
        <v>190</v>
      </c>
      <c r="O12" s="18" t="s">
        <v>217</v>
      </c>
      <c r="P12" s="18" t="s">
        <v>218</v>
      </c>
      <c r="Q12" s="5" t="s">
        <v>219</v>
      </c>
      <c r="R12" s="25"/>
    </row>
    <row r="13" spans="1:18" ht="38.25" x14ac:dyDescent="0.2">
      <c r="A13" s="13">
        <v>12</v>
      </c>
      <c r="B13" s="2" t="s">
        <v>720</v>
      </c>
      <c r="C13" s="3" t="s">
        <v>23</v>
      </c>
      <c r="D13" s="10" t="s">
        <v>555</v>
      </c>
      <c r="E13" s="3">
        <v>2</v>
      </c>
      <c r="F13" s="18" t="s">
        <v>192</v>
      </c>
      <c r="G13" s="18" t="s">
        <v>560</v>
      </c>
      <c r="H13" s="18" t="s">
        <v>561</v>
      </c>
      <c r="I13" s="3" t="s">
        <v>562</v>
      </c>
      <c r="J13" s="18" t="s">
        <v>555</v>
      </c>
      <c r="K13" s="18" t="s">
        <v>563</v>
      </c>
      <c r="L13" s="3" t="s">
        <v>562</v>
      </c>
      <c r="M13" s="18" t="s">
        <v>555</v>
      </c>
      <c r="N13" s="18" t="s">
        <v>557</v>
      </c>
      <c r="O13" s="18" t="s">
        <v>564</v>
      </c>
      <c r="P13" s="18" t="s">
        <v>565</v>
      </c>
      <c r="Q13" s="5" t="s">
        <v>566</v>
      </c>
      <c r="R13" s="18" t="s">
        <v>567</v>
      </c>
    </row>
    <row r="14" spans="1:18" ht="38.25" x14ac:dyDescent="0.2">
      <c r="A14" s="13">
        <v>13</v>
      </c>
      <c r="B14" s="2" t="s">
        <v>736</v>
      </c>
      <c r="C14" s="3" t="s">
        <v>23</v>
      </c>
      <c r="D14" s="10" t="s">
        <v>186</v>
      </c>
      <c r="E14" s="5">
        <v>2</v>
      </c>
      <c r="F14" s="18" t="s">
        <v>192</v>
      </c>
      <c r="G14" s="18" t="s">
        <v>211</v>
      </c>
      <c r="H14" s="18" t="s">
        <v>195</v>
      </c>
      <c r="I14" s="3" t="s">
        <v>194</v>
      </c>
      <c r="J14" s="18" t="s">
        <v>186</v>
      </c>
      <c r="K14" s="18" t="s">
        <v>193</v>
      </c>
      <c r="L14" s="3" t="s">
        <v>194</v>
      </c>
      <c r="M14" s="18" t="s">
        <v>186</v>
      </c>
      <c r="N14" s="18" t="s">
        <v>190</v>
      </c>
      <c r="O14" s="18" t="s">
        <v>196</v>
      </c>
      <c r="P14" s="18" t="s">
        <v>176</v>
      </c>
      <c r="Q14" s="5" t="s">
        <v>197</v>
      </c>
      <c r="R14" s="25"/>
    </row>
    <row r="15" spans="1:18" ht="25.5" x14ac:dyDescent="0.2">
      <c r="A15" s="13">
        <v>14</v>
      </c>
      <c r="B15" s="2" t="s">
        <v>667</v>
      </c>
      <c r="C15" s="3" t="s">
        <v>23</v>
      </c>
      <c r="D15" s="10" t="s">
        <v>186</v>
      </c>
      <c r="E15" s="3">
        <v>2</v>
      </c>
      <c r="F15" s="18" t="s">
        <v>192</v>
      </c>
      <c r="G15" s="18" t="s">
        <v>211</v>
      </c>
      <c r="H15" s="18" t="s">
        <v>225</v>
      </c>
      <c r="I15" s="3" t="s">
        <v>131</v>
      </c>
      <c r="J15" s="18" t="s">
        <v>226</v>
      </c>
      <c r="K15" s="18" t="s">
        <v>227</v>
      </c>
      <c r="L15" s="3" t="s">
        <v>131</v>
      </c>
      <c r="M15" s="18" t="s">
        <v>226</v>
      </c>
      <c r="N15" s="18" t="s">
        <v>190</v>
      </c>
      <c r="O15" s="18" t="s">
        <v>228</v>
      </c>
      <c r="P15" s="18" t="s">
        <v>159</v>
      </c>
      <c r="Q15" s="5" t="s">
        <v>668</v>
      </c>
      <c r="R15" s="25"/>
    </row>
    <row r="16" spans="1:18" ht="38.25" x14ac:dyDescent="0.2">
      <c r="A16" s="13">
        <v>15</v>
      </c>
      <c r="B16" s="60" t="s">
        <v>705</v>
      </c>
      <c r="C16" s="3" t="s">
        <v>23</v>
      </c>
      <c r="D16" s="3" t="s">
        <v>24</v>
      </c>
      <c r="E16" s="5">
        <v>2</v>
      </c>
      <c r="F16" s="63" t="s">
        <v>192</v>
      </c>
      <c r="G16" s="18" t="s">
        <v>352</v>
      </c>
      <c r="H16" s="18" t="s">
        <v>353</v>
      </c>
      <c r="I16" s="3" t="s">
        <v>354</v>
      </c>
      <c r="J16" s="18" t="s">
        <v>24</v>
      </c>
      <c r="K16" s="18" t="s">
        <v>355</v>
      </c>
      <c r="L16" s="3" t="s">
        <v>354</v>
      </c>
      <c r="M16" s="18" t="s">
        <v>24</v>
      </c>
      <c r="N16" s="18" t="s">
        <v>66</v>
      </c>
      <c r="O16" s="18" t="s">
        <v>356</v>
      </c>
      <c r="P16" s="18" t="s">
        <v>357</v>
      </c>
      <c r="Q16" s="5" t="s">
        <v>358</v>
      </c>
      <c r="R16" s="18" t="s">
        <v>416</v>
      </c>
    </row>
    <row r="17" spans="1:18" ht="25.5" x14ac:dyDescent="0.2">
      <c r="A17" s="13">
        <v>16</v>
      </c>
      <c r="B17" s="32" t="s">
        <v>690</v>
      </c>
      <c r="C17" s="64" t="s">
        <v>23</v>
      </c>
      <c r="D17" s="64" t="s">
        <v>128</v>
      </c>
      <c r="E17" s="3">
        <v>2</v>
      </c>
      <c r="F17" s="63" t="s">
        <v>192</v>
      </c>
      <c r="G17" s="18" t="s">
        <v>290</v>
      </c>
      <c r="H17" s="18" t="s">
        <v>291</v>
      </c>
      <c r="I17" s="3" t="s">
        <v>669</v>
      </c>
      <c r="J17" s="18" t="s">
        <v>292</v>
      </c>
      <c r="K17" s="18" t="s">
        <v>293</v>
      </c>
      <c r="L17" s="3" t="s">
        <v>691</v>
      </c>
      <c r="M17" s="18" t="s">
        <v>292</v>
      </c>
      <c r="N17" s="18" t="s">
        <v>49</v>
      </c>
      <c r="O17" s="18" t="s">
        <v>670</v>
      </c>
      <c r="P17" s="18" t="s">
        <v>288</v>
      </c>
      <c r="Q17" s="5" t="s">
        <v>294</v>
      </c>
      <c r="R17" s="25"/>
    </row>
    <row r="18" spans="1:18" ht="38.25" x14ac:dyDescent="0.2">
      <c r="A18" s="13">
        <v>17</v>
      </c>
      <c r="B18" s="2" t="s">
        <v>553</v>
      </c>
      <c r="C18" s="3" t="s">
        <v>23</v>
      </c>
      <c r="D18" s="10" t="s">
        <v>555</v>
      </c>
      <c r="E18" s="3">
        <v>2</v>
      </c>
      <c r="F18" s="18" t="s">
        <v>192</v>
      </c>
      <c r="G18" s="18" t="s">
        <v>434</v>
      </c>
      <c r="H18" s="18" t="s">
        <v>554</v>
      </c>
      <c r="I18" s="3" t="s">
        <v>551</v>
      </c>
      <c r="J18" s="18" t="s">
        <v>555</v>
      </c>
      <c r="K18" s="18" t="s">
        <v>556</v>
      </c>
      <c r="L18" s="3" t="s">
        <v>551</v>
      </c>
      <c r="M18" s="18" t="s">
        <v>555</v>
      </c>
      <c r="N18" s="18" t="s">
        <v>557</v>
      </c>
      <c r="O18" s="18" t="s">
        <v>558</v>
      </c>
      <c r="P18" s="18" t="s">
        <v>559</v>
      </c>
      <c r="Q18" s="5" t="s">
        <v>552</v>
      </c>
      <c r="R18" s="25"/>
    </row>
    <row r="19" spans="1:18" ht="38.25" x14ac:dyDescent="0.2">
      <c r="A19" s="13">
        <v>18</v>
      </c>
      <c r="B19" s="32" t="s">
        <v>703</v>
      </c>
      <c r="C19" s="3" t="s">
        <v>23</v>
      </c>
      <c r="D19" s="10" t="s">
        <v>35</v>
      </c>
      <c r="E19" s="5">
        <v>2</v>
      </c>
      <c r="F19" s="18" t="s">
        <v>322</v>
      </c>
      <c r="G19" s="18" t="s">
        <v>211</v>
      </c>
      <c r="H19" s="18" t="s">
        <v>323</v>
      </c>
      <c r="I19" s="3" t="s">
        <v>324</v>
      </c>
      <c r="J19" s="18" t="s">
        <v>325</v>
      </c>
      <c r="K19" s="18" t="s">
        <v>326</v>
      </c>
      <c r="L19" s="3" t="s">
        <v>327</v>
      </c>
      <c r="M19" s="18" t="s">
        <v>35</v>
      </c>
      <c r="N19" s="18" t="s">
        <v>38</v>
      </c>
      <c r="O19" s="18" t="s">
        <v>328</v>
      </c>
      <c r="P19" s="18" t="s">
        <v>218</v>
      </c>
      <c r="Q19" s="5" t="s">
        <v>329</v>
      </c>
      <c r="R19" s="25"/>
    </row>
    <row r="20" spans="1:18" ht="38.25" x14ac:dyDescent="0.2">
      <c r="A20" s="13">
        <v>19</v>
      </c>
      <c r="B20" s="2" t="s">
        <v>702</v>
      </c>
      <c r="C20" s="3" t="s">
        <v>23</v>
      </c>
      <c r="D20" s="3" t="s">
        <v>43</v>
      </c>
      <c r="E20" s="5">
        <v>2</v>
      </c>
      <c r="F20" s="18" t="s">
        <v>135</v>
      </c>
      <c r="G20" s="18" t="s">
        <v>290</v>
      </c>
      <c r="H20" s="18" t="s">
        <v>257</v>
      </c>
      <c r="I20" s="3" t="s">
        <v>256</v>
      </c>
      <c r="J20" s="18" t="s">
        <v>43</v>
      </c>
      <c r="K20" s="18" t="s">
        <v>255</v>
      </c>
      <c r="L20" s="3" t="s">
        <v>256</v>
      </c>
      <c r="M20" s="18" t="s">
        <v>43</v>
      </c>
      <c r="N20" s="18" t="s">
        <v>49</v>
      </c>
      <c r="O20" s="18" t="s">
        <v>258</v>
      </c>
      <c r="P20" s="18" t="s">
        <v>475</v>
      </c>
      <c r="Q20" s="5" t="s">
        <v>259</v>
      </c>
      <c r="R20" s="25"/>
    </row>
    <row r="21" spans="1:18" ht="38.25" x14ac:dyDescent="0.2">
      <c r="A21" s="13">
        <v>20</v>
      </c>
      <c r="B21" s="2" t="s">
        <v>701</v>
      </c>
      <c r="C21" s="3" t="s">
        <v>23</v>
      </c>
      <c r="D21" s="3" t="s">
        <v>43</v>
      </c>
      <c r="E21" s="5">
        <v>2</v>
      </c>
      <c r="F21" s="18" t="s">
        <v>192</v>
      </c>
      <c r="G21" s="18" t="s">
        <v>438</v>
      </c>
      <c r="H21" s="18" t="s">
        <v>439</v>
      </c>
      <c r="I21" s="3" t="s">
        <v>440</v>
      </c>
      <c r="J21" s="18" t="s">
        <v>43</v>
      </c>
      <c r="K21" s="18" t="s">
        <v>441</v>
      </c>
      <c r="L21" s="3" t="s">
        <v>625</v>
      </c>
      <c r="M21" s="18" t="s">
        <v>43</v>
      </c>
      <c r="N21" s="18" t="s">
        <v>49</v>
      </c>
      <c r="O21" s="18" t="s">
        <v>442</v>
      </c>
      <c r="P21" s="18" t="s">
        <v>443</v>
      </c>
      <c r="Q21" s="5" t="s">
        <v>444</v>
      </c>
      <c r="R21" s="25"/>
    </row>
    <row r="22" spans="1:18" ht="38.25" x14ac:dyDescent="0.2">
      <c r="A22" s="13">
        <v>21</v>
      </c>
      <c r="B22" s="32" t="s">
        <v>737</v>
      </c>
      <c r="C22" s="64" t="s">
        <v>23</v>
      </c>
      <c r="D22" s="64" t="s">
        <v>128</v>
      </c>
      <c r="E22" s="3">
        <v>2</v>
      </c>
      <c r="F22" s="63" t="s">
        <v>192</v>
      </c>
      <c r="G22" s="18" t="s">
        <v>290</v>
      </c>
      <c r="H22" s="18" t="s">
        <v>295</v>
      </c>
      <c r="I22" s="3" t="s">
        <v>626</v>
      </c>
      <c r="J22" s="18" t="s">
        <v>128</v>
      </c>
      <c r="K22" s="18" t="s">
        <v>296</v>
      </c>
      <c r="L22" s="3" t="s">
        <v>188</v>
      </c>
      <c r="M22" s="18" t="s">
        <v>128</v>
      </c>
      <c r="N22" s="18" t="s">
        <v>49</v>
      </c>
      <c r="O22" s="18" t="s">
        <v>297</v>
      </c>
      <c r="P22" s="18" t="s">
        <v>288</v>
      </c>
      <c r="Q22" s="5" t="s">
        <v>298</v>
      </c>
      <c r="R22" s="25"/>
    </row>
    <row r="23" spans="1:18" ht="38.25" hidden="1" x14ac:dyDescent="0.2">
      <c r="A23" s="13">
        <v>22</v>
      </c>
      <c r="B23" s="2" t="s">
        <v>672</v>
      </c>
      <c r="C23" s="3" t="s">
        <v>5</v>
      </c>
      <c r="D23" s="3" t="s">
        <v>618</v>
      </c>
      <c r="E23" s="6">
        <v>3</v>
      </c>
      <c r="F23" s="18" t="s">
        <v>129</v>
      </c>
      <c r="G23" s="18" t="s">
        <v>171</v>
      </c>
      <c r="H23" s="18" t="s">
        <v>503</v>
      </c>
      <c r="I23" s="3" t="s">
        <v>172</v>
      </c>
      <c r="J23" s="18" t="s">
        <v>173</v>
      </c>
      <c r="K23" s="18" t="s">
        <v>174</v>
      </c>
      <c r="L23" s="3" t="s">
        <v>172</v>
      </c>
      <c r="M23" s="18" t="s">
        <v>173</v>
      </c>
      <c r="N23" s="18" t="s">
        <v>140</v>
      </c>
      <c r="O23" s="18" t="s">
        <v>175</v>
      </c>
      <c r="P23" s="18" t="s">
        <v>176</v>
      </c>
      <c r="Q23" s="5" t="s">
        <v>177</v>
      </c>
      <c r="R23" s="25"/>
    </row>
    <row r="24" spans="1:18" ht="25.5" hidden="1" x14ac:dyDescent="0.2">
      <c r="A24" s="13">
        <v>23</v>
      </c>
      <c r="B24" s="60" t="s">
        <v>671</v>
      </c>
      <c r="C24" s="3" t="s">
        <v>5</v>
      </c>
      <c r="D24" s="3" t="s">
        <v>382</v>
      </c>
      <c r="E24" s="3">
        <v>3</v>
      </c>
      <c r="F24" s="18" t="s">
        <v>253</v>
      </c>
      <c r="G24" s="18" t="s">
        <v>407</v>
      </c>
      <c r="H24" s="18" t="s">
        <v>408</v>
      </c>
      <c r="I24" s="3" t="s">
        <v>409</v>
      </c>
      <c r="J24" s="18" t="s">
        <v>410</v>
      </c>
      <c r="K24" s="18" t="s">
        <v>411</v>
      </c>
      <c r="L24" s="3" t="s">
        <v>412</v>
      </c>
      <c r="M24" s="18" t="s">
        <v>410</v>
      </c>
      <c r="N24" s="18" t="s">
        <v>38</v>
      </c>
      <c r="O24" s="18" t="s">
        <v>413</v>
      </c>
      <c r="P24" s="18" t="s">
        <v>288</v>
      </c>
      <c r="Q24" s="5" t="s">
        <v>414</v>
      </c>
      <c r="R24" s="18" t="s">
        <v>415</v>
      </c>
    </row>
    <row r="25" spans="1:18" ht="38.25" hidden="1" x14ac:dyDescent="0.2">
      <c r="A25" s="13">
        <v>24</v>
      </c>
      <c r="B25" s="32" t="s">
        <v>673</v>
      </c>
      <c r="C25" s="64" t="s">
        <v>23</v>
      </c>
      <c r="D25" s="64" t="s">
        <v>128</v>
      </c>
      <c r="E25" s="3">
        <v>3</v>
      </c>
      <c r="F25" s="18" t="s">
        <v>253</v>
      </c>
      <c r="G25" s="18" t="s">
        <v>254</v>
      </c>
      <c r="H25" s="18" t="s">
        <v>130</v>
      </c>
      <c r="I25" s="3" t="s">
        <v>131</v>
      </c>
      <c r="J25" s="18" t="s">
        <v>733</v>
      </c>
      <c r="K25" s="18" t="s">
        <v>132</v>
      </c>
      <c r="L25" s="3" t="s">
        <v>33</v>
      </c>
      <c r="M25" s="18" t="s">
        <v>733</v>
      </c>
      <c r="N25" s="18" t="s">
        <v>49</v>
      </c>
      <c r="O25" s="18" t="s">
        <v>133</v>
      </c>
      <c r="P25" s="18" t="s">
        <v>161</v>
      </c>
      <c r="Q25" s="5" t="s">
        <v>134</v>
      </c>
      <c r="R25" s="25"/>
    </row>
    <row r="26" spans="1:18" ht="25.5" hidden="1" x14ac:dyDescent="0.2">
      <c r="A26" s="13">
        <v>25</v>
      </c>
      <c r="B26" s="9" t="s">
        <v>726</v>
      </c>
      <c r="C26" s="10" t="s">
        <v>23</v>
      </c>
      <c r="D26" s="10" t="s">
        <v>555</v>
      </c>
      <c r="E26" s="10">
        <v>3</v>
      </c>
      <c r="F26" s="20" t="s">
        <v>129</v>
      </c>
      <c r="G26" s="20" t="s">
        <v>568</v>
      </c>
      <c r="H26" s="20" t="s">
        <v>569</v>
      </c>
      <c r="I26" s="10" t="s">
        <v>551</v>
      </c>
      <c r="J26" s="20" t="s">
        <v>555</v>
      </c>
      <c r="K26" s="20" t="s">
        <v>496</v>
      </c>
      <c r="L26" s="10" t="s">
        <v>551</v>
      </c>
      <c r="M26" s="20" t="s">
        <v>555</v>
      </c>
      <c r="N26" s="20" t="s">
        <v>557</v>
      </c>
      <c r="O26" s="20" t="s">
        <v>577</v>
      </c>
      <c r="P26" s="20" t="s">
        <v>570</v>
      </c>
      <c r="Q26" s="21" t="s">
        <v>571</v>
      </c>
      <c r="R26" s="20" t="s">
        <v>572</v>
      </c>
    </row>
    <row r="27" spans="1:18" ht="51" hidden="1" x14ac:dyDescent="0.2">
      <c r="A27" s="13">
        <v>26</v>
      </c>
      <c r="B27" s="9" t="s">
        <v>725</v>
      </c>
      <c r="C27" s="3" t="s">
        <v>23</v>
      </c>
      <c r="D27" s="3" t="s">
        <v>24</v>
      </c>
      <c r="E27" s="6">
        <v>3</v>
      </c>
      <c r="F27" s="18" t="s">
        <v>253</v>
      </c>
      <c r="G27" s="18" t="s">
        <v>359</v>
      </c>
      <c r="H27" s="18" t="s">
        <v>360</v>
      </c>
      <c r="I27" s="3" t="s">
        <v>232</v>
      </c>
      <c r="J27" s="18" t="s">
        <v>24</v>
      </c>
      <c r="K27" s="18" t="s">
        <v>361</v>
      </c>
      <c r="L27" s="3" t="s">
        <v>188</v>
      </c>
      <c r="M27" s="18" t="s">
        <v>24</v>
      </c>
      <c r="N27" s="18" t="s">
        <v>42</v>
      </c>
      <c r="O27" s="18" t="s">
        <v>362</v>
      </c>
      <c r="P27" s="18" t="s">
        <v>176</v>
      </c>
      <c r="Q27" s="5" t="s">
        <v>363</v>
      </c>
      <c r="R27" s="25"/>
    </row>
    <row r="28" spans="1:18" ht="25.5" hidden="1" x14ac:dyDescent="0.2">
      <c r="A28" s="13">
        <v>27</v>
      </c>
      <c r="B28" s="2" t="s">
        <v>198</v>
      </c>
      <c r="C28" s="3" t="s">
        <v>23</v>
      </c>
      <c r="D28" s="3" t="s">
        <v>186</v>
      </c>
      <c r="E28" s="3">
        <v>7</v>
      </c>
      <c r="F28" s="63" t="s">
        <v>161</v>
      </c>
      <c r="G28" s="63" t="s">
        <v>719</v>
      </c>
      <c r="H28" s="18" t="s">
        <v>201</v>
      </c>
      <c r="I28" s="3" t="s">
        <v>200</v>
      </c>
      <c r="J28" s="18" t="s">
        <v>186</v>
      </c>
      <c r="K28" s="18" t="s">
        <v>199</v>
      </c>
      <c r="L28" s="3" t="s">
        <v>200</v>
      </c>
      <c r="M28" s="18" t="s">
        <v>186</v>
      </c>
      <c r="N28" s="18" t="s">
        <v>190</v>
      </c>
      <c r="O28" s="18" t="s">
        <v>202</v>
      </c>
      <c r="P28" s="18" t="s">
        <v>161</v>
      </c>
      <c r="Q28" s="5" t="s">
        <v>203</v>
      </c>
      <c r="R28" s="25"/>
    </row>
    <row r="29" spans="1:18" ht="38.25" hidden="1" x14ac:dyDescent="0.2">
      <c r="A29" s="13">
        <v>28</v>
      </c>
      <c r="B29" s="2" t="s">
        <v>425</v>
      </c>
      <c r="C29" s="3" t="s">
        <v>23</v>
      </c>
      <c r="D29" s="3" t="s">
        <v>43</v>
      </c>
      <c r="E29" s="3">
        <v>7</v>
      </c>
      <c r="F29" s="18" t="s">
        <v>161</v>
      </c>
      <c r="G29" s="18" t="s">
        <v>426</v>
      </c>
      <c r="H29" s="18" t="s">
        <v>427</v>
      </c>
      <c r="I29" s="3" t="s">
        <v>47</v>
      </c>
      <c r="J29" s="18" t="s">
        <v>43</v>
      </c>
      <c r="K29" s="18" t="s">
        <v>428</v>
      </c>
      <c r="L29" s="3" t="s">
        <v>47</v>
      </c>
      <c r="M29" s="18" t="s">
        <v>43</v>
      </c>
      <c r="N29" s="18" t="s">
        <v>49</v>
      </c>
      <c r="O29" s="18" t="s">
        <v>429</v>
      </c>
      <c r="P29" s="18" t="s">
        <v>430</v>
      </c>
      <c r="Q29" s="5" t="s">
        <v>431</v>
      </c>
      <c r="R29" s="25"/>
    </row>
    <row r="30" spans="1:18" ht="25.5" hidden="1" x14ac:dyDescent="0.2">
      <c r="A30" s="13">
        <v>29</v>
      </c>
      <c r="B30" s="2" t="s">
        <v>657</v>
      </c>
      <c r="C30" s="3" t="s">
        <v>23</v>
      </c>
      <c r="D30" s="3" t="s">
        <v>35</v>
      </c>
      <c r="E30" s="3">
        <v>7</v>
      </c>
      <c r="F30" s="18" t="s">
        <v>161</v>
      </c>
      <c r="G30" s="18" t="s">
        <v>658</v>
      </c>
      <c r="H30" s="18" t="s">
        <v>659</v>
      </c>
      <c r="I30" s="3" t="s">
        <v>205</v>
      </c>
      <c r="J30" s="18" t="s">
        <v>661</v>
      </c>
      <c r="K30" s="25" t="s">
        <v>660</v>
      </c>
      <c r="L30" s="19" t="s">
        <v>205</v>
      </c>
      <c r="M30" s="25" t="s">
        <v>661</v>
      </c>
      <c r="N30" s="18" t="s">
        <v>38</v>
      </c>
      <c r="O30" s="18" t="s">
        <v>662</v>
      </c>
      <c r="P30" s="18"/>
      <c r="Q30" s="5"/>
      <c r="R30" s="25"/>
    </row>
    <row r="31" spans="1:18" ht="25.5" hidden="1" x14ac:dyDescent="0.2">
      <c r="A31" s="13">
        <v>30</v>
      </c>
      <c r="B31" s="2" t="s">
        <v>185</v>
      </c>
      <c r="C31" s="3" t="s">
        <v>23</v>
      </c>
      <c r="D31" s="3" t="s">
        <v>186</v>
      </c>
      <c r="E31" s="6">
        <v>7</v>
      </c>
      <c r="F31" s="18" t="s">
        <v>161</v>
      </c>
      <c r="G31" s="18" t="s">
        <v>674</v>
      </c>
      <c r="H31" s="18" t="s">
        <v>189</v>
      </c>
      <c r="I31" s="3" t="s">
        <v>188</v>
      </c>
      <c r="J31" s="18" t="s">
        <v>186</v>
      </c>
      <c r="K31" s="18" t="s">
        <v>187</v>
      </c>
      <c r="L31" s="3" t="s">
        <v>188</v>
      </c>
      <c r="M31" s="18" t="s">
        <v>186</v>
      </c>
      <c r="N31" s="18" t="s">
        <v>190</v>
      </c>
      <c r="O31" s="18" t="s">
        <v>675</v>
      </c>
      <c r="P31" s="18" t="s">
        <v>191</v>
      </c>
      <c r="Q31" s="5" t="s">
        <v>676</v>
      </c>
      <c r="R31" s="25"/>
    </row>
    <row r="32" spans="1:18" ht="25.5" hidden="1" x14ac:dyDescent="0.2">
      <c r="A32" s="13">
        <v>31</v>
      </c>
      <c r="B32" s="2" t="s">
        <v>727</v>
      </c>
      <c r="C32" s="3" t="s">
        <v>23</v>
      </c>
      <c r="D32" s="4" t="s">
        <v>145</v>
      </c>
      <c r="E32" s="3">
        <v>7</v>
      </c>
      <c r="F32" s="18" t="s">
        <v>161</v>
      </c>
      <c r="G32" s="18" t="s">
        <v>162</v>
      </c>
      <c r="H32" s="18" t="s">
        <v>677</v>
      </c>
      <c r="I32" s="3" t="s">
        <v>163</v>
      </c>
      <c r="J32" s="18" t="s">
        <v>164</v>
      </c>
      <c r="K32" s="18" t="s">
        <v>678</v>
      </c>
      <c r="L32" s="3" t="s">
        <v>163</v>
      </c>
      <c r="M32" s="18" t="s">
        <v>164</v>
      </c>
      <c r="N32" s="18" t="s">
        <v>118</v>
      </c>
      <c r="O32" s="18" t="s">
        <v>165</v>
      </c>
      <c r="P32" s="18" t="s">
        <v>161</v>
      </c>
      <c r="Q32" s="5" t="s">
        <v>166</v>
      </c>
      <c r="R32" s="25"/>
    </row>
    <row r="33" spans="1:18" ht="25.5" hidden="1" x14ac:dyDescent="0.2">
      <c r="A33" s="13">
        <v>32</v>
      </c>
      <c r="B33" s="60" t="s">
        <v>243</v>
      </c>
      <c r="C33" s="3" t="s">
        <v>5</v>
      </c>
      <c r="D33" s="3" t="s">
        <v>382</v>
      </c>
      <c r="E33" s="3">
        <v>10</v>
      </c>
      <c r="F33" s="18" t="s">
        <v>44</v>
      </c>
      <c r="G33" s="18" t="s">
        <v>244</v>
      </c>
      <c r="H33" s="18" t="s">
        <v>245</v>
      </c>
      <c r="I33" s="3" t="s">
        <v>246</v>
      </c>
      <c r="J33" s="18" t="s">
        <v>247</v>
      </c>
      <c r="K33" s="18" t="s">
        <v>248</v>
      </c>
      <c r="L33" s="3" t="s">
        <v>249</v>
      </c>
      <c r="M33" s="18" t="s">
        <v>247</v>
      </c>
      <c r="N33" s="18" t="s">
        <v>38</v>
      </c>
      <c r="O33" s="18" t="s">
        <v>250</v>
      </c>
      <c r="P33" s="18" t="s">
        <v>251</v>
      </c>
      <c r="Q33" s="5" t="s">
        <v>252</v>
      </c>
      <c r="R33" s="25"/>
    </row>
    <row r="34" spans="1:18" ht="38.25" hidden="1" x14ac:dyDescent="0.2">
      <c r="A34" s="13">
        <v>33</v>
      </c>
      <c r="B34" s="2" t="s">
        <v>509</v>
      </c>
      <c r="C34" s="3" t="s">
        <v>5</v>
      </c>
      <c r="D34" s="4" t="s">
        <v>583</v>
      </c>
      <c r="E34" s="3">
        <v>10</v>
      </c>
      <c r="F34" s="18" t="s">
        <v>44</v>
      </c>
      <c r="G34" s="18" t="s">
        <v>510</v>
      </c>
      <c r="H34" s="18" t="s">
        <v>511</v>
      </c>
      <c r="I34" s="3" t="s">
        <v>739</v>
      </c>
      <c r="J34" s="18" t="s">
        <v>627</v>
      </c>
      <c r="K34" s="18" t="s">
        <v>512</v>
      </c>
      <c r="L34" s="3" t="s">
        <v>169</v>
      </c>
      <c r="M34" s="18" t="s">
        <v>627</v>
      </c>
      <c r="N34" s="18" t="s">
        <v>49</v>
      </c>
      <c r="O34" s="18" t="s">
        <v>513</v>
      </c>
      <c r="P34" s="18" t="s">
        <v>514</v>
      </c>
      <c r="Q34" s="5" t="s">
        <v>515</v>
      </c>
      <c r="R34" s="25"/>
    </row>
    <row r="35" spans="1:18" ht="38.25" hidden="1" x14ac:dyDescent="0.2">
      <c r="A35" s="13">
        <v>34</v>
      </c>
      <c r="B35" s="2" t="s">
        <v>504</v>
      </c>
      <c r="C35" s="3" t="s">
        <v>5</v>
      </c>
      <c r="D35" s="3" t="s">
        <v>536</v>
      </c>
      <c r="E35" s="3">
        <v>10</v>
      </c>
      <c r="F35" s="18" t="s">
        <v>44</v>
      </c>
      <c r="G35" s="18" t="s">
        <v>85</v>
      </c>
      <c r="H35" s="18" t="s">
        <v>505</v>
      </c>
      <c r="I35" s="3" t="s">
        <v>60</v>
      </c>
      <c r="J35" s="18" t="s">
        <v>537</v>
      </c>
      <c r="K35" s="18" t="s">
        <v>506</v>
      </c>
      <c r="L35" s="3" t="s">
        <v>87</v>
      </c>
      <c r="M35" s="18" t="s">
        <v>537</v>
      </c>
      <c r="N35" s="18" t="s">
        <v>465</v>
      </c>
      <c r="O35" s="18" t="s">
        <v>507</v>
      </c>
      <c r="P35" s="18" t="s">
        <v>538</v>
      </c>
      <c r="Q35" s="5" t="s">
        <v>508</v>
      </c>
      <c r="R35" s="25"/>
    </row>
    <row r="36" spans="1:18" ht="25.5" hidden="1" x14ac:dyDescent="0.2">
      <c r="A36" s="13">
        <v>35</v>
      </c>
      <c r="B36" s="2" t="s">
        <v>84</v>
      </c>
      <c r="C36" s="3" t="s">
        <v>5</v>
      </c>
      <c r="D36" s="4" t="s">
        <v>589</v>
      </c>
      <c r="E36" s="3">
        <v>10</v>
      </c>
      <c r="F36" s="18" t="s">
        <v>44</v>
      </c>
      <c r="G36" s="18" t="s">
        <v>85</v>
      </c>
      <c r="H36" s="18" t="s">
        <v>86</v>
      </c>
      <c r="I36" s="3" t="s">
        <v>87</v>
      </c>
      <c r="J36" s="18" t="s">
        <v>88</v>
      </c>
      <c r="K36" s="18" t="s">
        <v>89</v>
      </c>
      <c r="L36" s="3" t="s">
        <v>87</v>
      </c>
      <c r="M36" s="18" t="s">
        <v>88</v>
      </c>
      <c r="N36" s="18" t="s">
        <v>42</v>
      </c>
      <c r="O36" s="18" t="s">
        <v>90</v>
      </c>
      <c r="P36" s="18" t="s">
        <v>14</v>
      </c>
      <c r="Q36" s="5" t="s">
        <v>91</v>
      </c>
      <c r="R36" s="25"/>
    </row>
    <row r="37" spans="1:18" ht="25.5" hidden="1" x14ac:dyDescent="0.2">
      <c r="A37" s="13">
        <v>36</v>
      </c>
      <c r="B37" s="2" t="s">
        <v>729</v>
      </c>
      <c r="C37" s="3" t="s">
        <v>5</v>
      </c>
      <c r="D37" s="3" t="s">
        <v>588</v>
      </c>
      <c r="E37" s="3">
        <v>10</v>
      </c>
      <c r="F37" s="18" t="s">
        <v>44</v>
      </c>
      <c r="G37" s="18" t="s">
        <v>77</v>
      </c>
      <c r="H37" s="18" t="s">
        <v>114</v>
      </c>
      <c r="I37" s="3" t="s">
        <v>115</v>
      </c>
      <c r="J37" s="18" t="s">
        <v>116</v>
      </c>
      <c r="K37" s="18" t="s">
        <v>117</v>
      </c>
      <c r="L37" s="3" t="s">
        <v>115</v>
      </c>
      <c r="M37" s="18" t="s">
        <v>116</v>
      </c>
      <c r="N37" s="18" t="s">
        <v>118</v>
      </c>
      <c r="O37" s="18" t="s">
        <v>119</v>
      </c>
      <c r="P37" s="18" t="s">
        <v>14</v>
      </c>
      <c r="Q37" s="5" t="s">
        <v>120</v>
      </c>
      <c r="R37" s="25"/>
    </row>
    <row r="38" spans="1:18" ht="25.5" hidden="1" x14ac:dyDescent="0.2">
      <c r="A38" s="13">
        <v>37</v>
      </c>
      <c r="B38" s="2" t="s">
        <v>121</v>
      </c>
      <c r="C38" s="3" t="s">
        <v>5</v>
      </c>
      <c r="D38" s="4" t="s">
        <v>583</v>
      </c>
      <c r="E38" s="3">
        <v>10</v>
      </c>
      <c r="F38" s="18" t="s">
        <v>44</v>
      </c>
      <c r="G38" s="18" t="s">
        <v>122</v>
      </c>
      <c r="H38" s="18" t="s">
        <v>123</v>
      </c>
      <c r="I38" s="3" t="s">
        <v>124</v>
      </c>
      <c r="J38" s="18" t="s">
        <v>125</v>
      </c>
      <c r="K38" s="18" t="s">
        <v>126</v>
      </c>
      <c r="L38" s="3" t="s">
        <v>124</v>
      </c>
      <c r="M38" s="18" t="s">
        <v>125</v>
      </c>
      <c r="N38" s="18" t="s">
        <v>49</v>
      </c>
      <c r="O38" s="18" t="s">
        <v>735</v>
      </c>
      <c r="P38" s="18" t="s">
        <v>20</v>
      </c>
      <c r="Q38" s="5" t="s">
        <v>127</v>
      </c>
      <c r="R38" s="25"/>
    </row>
    <row r="39" spans="1:18" ht="25.5" hidden="1" x14ac:dyDescent="0.2">
      <c r="A39" s="13">
        <v>38</v>
      </c>
      <c r="B39" s="2" t="s">
        <v>76</v>
      </c>
      <c r="C39" s="3" t="s">
        <v>5</v>
      </c>
      <c r="D39" s="4" t="s">
        <v>589</v>
      </c>
      <c r="E39" s="3">
        <v>10</v>
      </c>
      <c r="F39" s="18" t="s">
        <v>44</v>
      </c>
      <c r="G39" s="18" t="s">
        <v>77</v>
      </c>
      <c r="H39" s="18" t="s">
        <v>78</v>
      </c>
      <c r="I39" s="3" t="s">
        <v>79</v>
      </c>
      <c r="J39" s="18" t="s">
        <v>80</v>
      </c>
      <c r="K39" s="18" t="s">
        <v>81</v>
      </c>
      <c r="L39" s="3" t="s">
        <v>79</v>
      </c>
      <c r="M39" s="18" t="s">
        <v>80</v>
      </c>
      <c r="N39" s="18" t="s">
        <v>42</v>
      </c>
      <c r="O39" s="18" t="s">
        <v>82</v>
      </c>
      <c r="P39" s="18" t="s">
        <v>14</v>
      </c>
      <c r="Q39" s="5" t="s">
        <v>83</v>
      </c>
      <c r="R39" s="25"/>
    </row>
    <row r="40" spans="1:18" ht="25.5" hidden="1" x14ac:dyDescent="0.2">
      <c r="A40" s="13">
        <v>39</v>
      </c>
      <c r="B40" s="2" t="s">
        <v>730</v>
      </c>
      <c r="C40" s="3" t="s">
        <v>5</v>
      </c>
      <c r="D40" s="3" t="s">
        <v>369</v>
      </c>
      <c r="E40" s="3">
        <v>10</v>
      </c>
      <c r="F40" s="18" t="s">
        <v>44</v>
      </c>
      <c r="G40" s="18" t="s">
        <v>44</v>
      </c>
      <c r="H40" s="18" t="s">
        <v>391</v>
      </c>
      <c r="I40" s="3" t="s">
        <v>377</v>
      </c>
      <c r="J40" s="18" t="s">
        <v>392</v>
      </c>
      <c r="K40" s="18" t="s">
        <v>393</v>
      </c>
      <c r="L40" s="3" t="s">
        <v>377</v>
      </c>
      <c r="M40" s="18" t="s">
        <v>392</v>
      </c>
      <c r="N40" s="18" t="s">
        <v>190</v>
      </c>
      <c r="O40" s="18" t="s">
        <v>394</v>
      </c>
      <c r="P40" s="18" t="s">
        <v>395</v>
      </c>
      <c r="Q40" s="5" t="s">
        <v>396</v>
      </c>
      <c r="R40" s="25"/>
    </row>
    <row r="41" spans="1:18" ht="25.5" hidden="1" x14ac:dyDescent="0.2">
      <c r="A41" s="13">
        <v>40</v>
      </c>
      <c r="B41" s="32" t="s">
        <v>734</v>
      </c>
      <c r="C41" s="64" t="s">
        <v>23</v>
      </c>
      <c r="D41" s="64" t="s">
        <v>128</v>
      </c>
      <c r="E41" s="3">
        <v>10</v>
      </c>
      <c r="F41" s="63" t="s">
        <v>44</v>
      </c>
      <c r="G41" s="18" t="s">
        <v>85</v>
      </c>
      <c r="H41" s="18" t="s">
        <v>279</v>
      </c>
      <c r="I41" s="3" t="s">
        <v>222</v>
      </c>
      <c r="J41" s="18" t="s">
        <v>280</v>
      </c>
      <c r="K41" s="18" t="s">
        <v>281</v>
      </c>
      <c r="L41" s="3" t="s">
        <v>551</v>
      </c>
      <c r="M41" s="18" t="s">
        <v>280</v>
      </c>
      <c r="N41" s="18" t="s">
        <v>49</v>
      </c>
      <c r="O41" s="18" t="s">
        <v>282</v>
      </c>
      <c r="P41" s="18" t="s">
        <v>283</v>
      </c>
      <c r="Q41" s="5" t="s">
        <v>284</v>
      </c>
      <c r="R41" s="25"/>
    </row>
    <row r="42" spans="1:18" s="17" customFormat="1" ht="25.5" hidden="1" x14ac:dyDescent="0.2">
      <c r="A42" s="13">
        <v>41</v>
      </c>
      <c r="B42" s="2" t="s">
        <v>461</v>
      </c>
      <c r="C42" s="3" t="s">
        <v>23</v>
      </c>
      <c r="D42" s="3" t="s">
        <v>446</v>
      </c>
      <c r="E42" s="3">
        <v>10</v>
      </c>
      <c r="F42" s="18" t="s">
        <v>44</v>
      </c>
      <c r="G42" s="18" t="s">
        <v>244</v>
      </c>
      <c r="H42" s="18" t="s">
        <v>462</v>
      </c>
      <c r="I42" s="3" t="s">
        <v>156</v>
      </c>
      <c r="J42" s="18" t="s">
        <v>463</v>
      </c>
      <c r="K42" s="18" t="s">
        <v>464</v>
      </c>
      <c r="L42" s="3" t="s">
        <v>27</v>
      </c>
      <c r="M42" s="18" t="s">
        <v>463</v>
      </c>
      <c r="N42" s="18" t="s">
        <v>465</v>
      </c>
      <c r="O42" s="18" t="s">
        <v>466</v>
      </c>
      <c r="P42" s="18" t="s">
        <v>467</v>
      </c>
      <c r="Q42" s="5" t="s">
        <v>468</v>
      </c>
      <c r="R42" s="25"/>
    </row>
    <row r="43" spans="1:18" s="17" customFormat="1" ht="25.5" hidden="1" x14ac:dyDescent="0.2">
      <c r="A43" s="13">
        <v>42</v>
      </c>
      <c r="B43" s="60" t="s">
        <v>656</v>
      </c>
      <c r="C43" s="3" t="s">
        <v>23</v>
      </c>
      <c r="D43" s="3" t="s">
        <v>35</v>
      </c>
      <c r="E43" s="3">
        <v>10</v>
      </c>
      <c r="F43" s="18" t="s">
        <v>44</v>
      </c>
      <c r="G43" s="18" t="s">
        <v>244</v>
      </c>
      <c r="H43" s="18" t="s">
        <v>336</v>
      </c>
      <c r="I43" s="3" t="s">
        <v>324</v>
      </c>
      <c r="J43" s="18" t="s">
        <v>35</v>
      </c>
      <c r="K43" s="18" t="s">
        <v>337</v>
      </c>
      <c r="L43" s="3" t="s">
        <v>324</v>
      </c>
      <c r="M43" s="18" t="s">
        <v>35</v>
      </c>
      <c r="N43" s="18" t="s">
        <v>38</v>
      </c>
      <c r="O43" s="18" t="s">
        <v>338</v>
      </c>
      <c r="P43" s="18" t="s">
        <v>161</v>
      </c>
      <c r="Q43" s="5" t="s">
        <v>339</v>
      </c>
      <c r="R43" s="25"/>
    </row>
    <row r="44" spans="1:18" ht="38.25" hidden="1" x14ac:dyDescent="0.2">
      <c r="A44" s="13">
        <v>43</v>
      </c>
      <c r="B44" s="61" t="s">
        <v>34</v>
      </c>
      <c r="C44" s="16" t="s">
        <v>23</v>
      </c>
      <c r="D44" s="16" t="s">
        <v>35</v>
      </c>
      <c r="E44" s="16">
        <v>10</v>
      </c>
      <c r="F44" s="22" t="s">
        <v>44</v>
      </c>
      <c r="G44" s="22" t="s">
        <v>432</v>
      </c>
      <c r="H44" s="22" t="s">
        <v>36</v>
      </c>
      <c r="I44" s="16" t="s">
        <v>433</v>
      </c>
      <c r="J44" s="22" t="s">
        <v>35</v>
      </c>
      <c r="K44" s="22" t="s">
        <v>37</v>
      </c>
      <c r="L44" s="16" t="s">
        <v>433</v>
      </c>
      <c r="M44" s="22" t="s">
        <v>35</v>
      </c>
      <c r="N44" s="22" t="s">
        <v>38</v>
      </c>
      <c r="O44" s="22" t="s">
        <v>39</v>
      </c>
      <c r="P44" s="22" t="s">
        <v>40</v>
      </c>
      <c r="Q44" s="23" t="s">
        <v>41</v>
      </c>
      <c r="R44" s="22"/>
    </row>
    <row r="45" spans="1:18" ht="25.5" hidden="1" x14ac:dyDescent="0.2">
      <c r="A45" s="13">
        <v>44</v>
      </c>
      <c r="B45" s="61" t="s">
        <v>344</v>
      </c>
      <c r="C45" s="16" t="s">
        <v>23</v>
      </c>
      <c r="D45" s="16" t="s">
        <v>35</v>
      </c>
      <c r="E45" s="16">
        <v>10</v>
      </c>
      <c r="F45" s="22" t="s">
        <v>345</v>
      </c>
      <c r="G45" s="22" t="s">
        <v>346</v>
      </c>
      <c r="H45" s="22" t="s">
        <v>347</v>
      </c>
      <c r="I45" s="16" t="s">
        <v>348</v>
      </c>
      <c r="J45" s="22" t="s">
        <v>349</v>
      </c>
      <c r="K45" s="26"/>
      <c r="L45" s="24"/>
      <c r="M45" s="26"/>
      <c r="N45" s="22" t="s">
        <v>38</v>
      </c>
      <c r="O45" s="22" t="s">
        <v>350</v>
      </c>
      <c r="P45" s="22" t="s">
        <v>14</v>
      </c>
      <c r="Q45" s="23" t="s">
        <v>351</v>
      </c>
      <c r="R45" s="26"/>
    </row>
    <row r="46" spans="1:18" ht="25.5" hidden="1" x14ac:dyDescent="0.2">
      <c r="A46" s="13">
        <v>45</v>
      </c>
      <c r="B46" s="60" t="s">
        <v>330</v>
      </c>
      <c r="C46" s="3" t="s">
        <v>23</v>
      </c>
      <c r="D46" s="3" t="s">
        <v>35</v>
      </c>
      <c r="E46" s="3">
        <v>10</v>
      </c>
      <c r="F46" s="18" t="s">
        <v>44</v>
      </c>
      <c r="G46" s="18" t="s">
        <v>331</v>
      </c>
      <c r="H46" s="18" t="s">
        <v>332</v>
      </c>
      <c r="I46" s="3" t="s">
        <v>324</v>
      </c>
      <c r="J46" s="18" t="s">
        <v>35</v>
      </c>
      <c r="K46" s="18" t="s">
        <v>333</v>
      </c>
      <c r="L46" s="3" t="s">
        <v>324</v>
      </c>
      <c r="M46" s="18" t="s">
        <v>35</v>
      </c>
      <c r="N46" s="18" t="s">
        <v>38</v>
      </c>
      <c r="O46" s="18" t="s">
        <v>334</v>
      </c>
      <c r="P46" s="18" t="s">
        <v>159</v>
      </c>
      <c r="Q46" s="5" t="s">
        <v>335</v>
      </c>
      <c r="R46" s="25"/>
    </row>
    <row r="47" spans="1:18" ht="25.5" hidden="1" x14ac:dyDescent="0.2">
      <c r="A47" s="13">
        <v>46</v>
      </c>
      <c r="B47" s="60" t="s">
        <v>655</v>
      </c>
      <c r="C47" s="3" t="s">
        <v>23</v>
      </c>
      <c r="D47" s="3" t="s">
        <v>35</v>
      </c>
      <c r="E47" s="3">
        <v>10</v>
      </c>
      <c r="F47" s="18" t="s">
        <v>44</v>
      </c>
      <c r="G47" s="18" t="s">
        <v>331</v>
      </c>
      <c r="H47" s="18" t="s">
        <v>340</v>
      </c>
      <c r="I47" s="3" t="s">
        <v>216</v>
      </c>
      <c r="J47" s="18" t="s">
        <v>35</v>
      </c>
      <c r="K47" s="18" t="s">
        <v>341</v>
      </c>
      <c r="L47" s="3" t="s">
        <v>626</v>
      </c>
      <c r="M47" s="18" t="s">
        <v>35</v>
      </c>
      <c r="N47" s="18" t="s">
        <v>38</v>
      </c>
      <c r="O47" s="18" t="s">
        <v>342</v>
      </c>
      <c r="P47" s="18" t="s">
        <v>20</v>
      </c>
      <c r="Q47" s="5" t="s">
        <v>343</v>
      </c>
      <c r="R47" s="25"/>
    </row>
    <row r="48" spans="1:18" ht="25.5" hidden="1" x14ac:dyDescent="0.2">
      <c r="A48" s="13">
        <v>47</v>
      </c>
      <c r="B48" s="2" t="s">
        <v>154</v>
      </c>
      <c r="C48" s="3" t="s">
        <v>23</v>
      </c>
      <c r="D48" s="4" t="s">
        <v>145</v>
      </c>
      <c r="E48" s="3">
        <v>10</v>
      </c>
      <c r="F48" s="18" t="s">
        <v>44</v>
      </c>
      <c r="G48" s="18" t="s">
        <v>85</v>
      </c>
      <c r="H48" s="18" t="s">
        <v>155</v>
      </c>
      <c r="I48" s="3" t="s">
        <v>156</v>
      </c>
      <c r="J48" s="18" t="s">
        <v>148</v>
      </c>
      <c r="K48" s="18" t="s">
        <v>157</v>
      </c>
      <c r="L48" s="3" t="s">
        <v>156</v>
      </c>
      <c r="M48" s="18" t="s">
        <v>148</v>
      </c>
      <c r="N48" s="18" t="s">
        <v>150</v>
      </c>
      <c r="O48" s="18" t="s">
        <v>158</v>
      </c>
      <c r="P48" s="18" t="s">
        <v>159</v>
      </c>
      <c r="Q48" s="5" t="s">
        <v>160</v>
      </c>
      <c r="R48" s="25"/>
    </row>
    <row r="49" spans="1:18" ht="38.25" hidden="1" x14ac:dyDescent="0.2">
      <c r="A49" s="13">
        <v>48</v>
      </c>
      <c r="B49" s="2" t="s">
        <v>144</v>
      </c>
      <c r="C49" s="3" t="s">
        <v>23</v>
      </c>
      <c r="D49" s="3" t="s">
        <v>145</v>
      </c>
      <c r="E49" s="3">
        <v>10</v>
      </c>
      <c r="F49" s="18" t="s">
        <v>44</v>
      </c>
      <c r="G49" s="18" t="s">
        <v>146</v>
      </c>
      <c r="H49" s="18" t="s">
        <v>147</v>
      </c>
      <c r="I49" s="3" t="s">
        <v>33</v>
      </c>
      <c r="J49" s="18" t="s">
        <v>148</v>
      </c>
      <c r="K49" s="18" t="s">
        <v>149</v>
      </c>
      <c r="L49" s="3" t="s">
        <v>33</v>
      </c>
      <c r="M49" s="18" t="s">
        <v>148</v>
      </c>
      <c r="N49" s="18" t="s">
        <v>150</v>
      </c>
      <c r="O49" s="18" t="s">
        <v>151</v>
      </c>
      <c r="P49" s="18" t="s">
        <v>152</v>
      </c>
      <c r="Q49" s="5" t="s">
        <v>153</v>
      </c>
      <c r="R49" s="25"/>
    </row>
    <row r="50" spans="1:18" ht="25.5" hidden="1" x14ac:dyDescent="0.2">
      <c r="A50" s="13">
        <v>49</v>
      </c>
      <c r="B50" s="32" t="s">
        <v>267</v>
      </c>
      <c r="C50" s="64" t="s">
        <v>23</v>
      </c>
      <c r="D50" s="64" t="s">
        <v>128</v>
      </c>
      <c r="E50" s="3">
        <v>10</v>
      </c>
      <c r="F50" s="18" t="s">
        <v>44</v>
      </c>
      <c r="G50" s="18" t="s">
        <v>85</v>
      </c>
      <c r="H50" s="18" t="s">
        <v>269</v>
      </c>
      <c r="I50" s="3" t="s">
        <v>188</v>
      </c>
      <c r="J50" s="18" t="s">
        <v>270</v>
      </c>
      <c r="K50" s="18" t="s">
        <v>271</v>
      </c>
      <c r="L50" s="3" t="s">
        <v>33</v>
      </c>
      <c r="M50" s="18" t="s">
        <v>270</v>
      </c>
      <c r="N50" s="18" t="s">
        <v>49</v>
      </c>
      <c r="O50" s="18" t="s">
        <v>272</v>
      </c>
      <c r="P50" s="18" t="s">
        <v>30</v>
      </c>
      <c r="Q50" s="5" t="s">
        <v>273</v>
      </c>
      <c r="R50" s="25"/>
    </row>
    <row r="51" spans="1:18" ht="38.25" hidden="1" x14ac:dyDescent="0.2">
      <c r="A51" s="13">
        <v>50</v>
      </c>
      <c r="B51" s="2" t="s">
        <v>731</v>
      </c>
      <c r="C51" s="3" t="s">
        <v>23</v>
      </c>
      <c r="D51" s="3" t="s">
        <v>43</v>
      </c>
      <c r="E51" s="3">
        <v>10</v>
      </c>
      <c r="F51" s="18" t="s">
        <v>539</v>
      </c>
      <c r="G51" s="18" t="s">
        <v>45</v>
      </c>
      <c r="H51" s="18" t="s">
        <v>542</v>
      </c>
      <c r="I51" s="3" t="s">
        <v>732</v>
      </c>
      <c r="J51" s="18" t="s">
        <v>43</v>
      </c>
      <c r="K51" s="18" t="s">
        <v>540</v>
      </c>
      <c r="L51" s="3" t="s">
        <v>541</v>
      </c>
      <c r="M51" s="18" t="s">
        <v>43</v>
      </c>
      <c r="N51" s="18" t="s">
        <v>49</v>
      </c>
      <c r="O51" s="18" t="s">
        <v>543</v>
      </c>
      <c r="P51" s="18" t="s">
        <v>544</v>
      </c>
      <c r="Q51" s="5" t="s">
        <v>364</v>
      </c>
      <c r="R51" s="25"/>
    </row>
    <row r="52" spans="1:18" ht="38.25" hidden="1" x14ac:dyDescent="0.2">
      <c r="A52" s="13">
        <v>51</v>
      </c>
      <c r="B52" s="2" t="s">
        <v>578</v>
      </c>
      <c r="C52" s="3" t="s">
        <v>23</v>
      </c>
      <c r="D52" s="3" t="s">
        <v>186</v>
      </c>
      <c r="E52" s="3">
        <v>10</v>
      </c>
      <c r="F52" s="18" t="s">
        <v>44</v>
      </c>
      <c r="G52" s="18" t="s">
        <v>220</v>
      </c>
      <c r="H52" s="18" t="s">
        <v>221</v>
      </c>
      <c r="I52" s="3" t="s">
        <v>222</v>
      </c>
      <c r="J52" s="18" t="s">
        <v>223</v>
      </c>
      <c r="K52" s="25"/>
      <c r="L52" s="19"/>
      <c r="M52" s="25"/>
      <c r="N52" s="18" t="s">
        <v>190</v>
      </c>
      <c r="O52" s="18" t="s">
        <v>579</v>
      </c>
      <c r="P52" s="18" t="s">
        <v>580</v>
      </c>
      <c r="Q52" s="5" t="s">
        <v>224</v>
      </c>
      <c r="R52" s="25"/>
    </row>
    <row r="53" spans="1:18" ht="25.5" hidden="1" x14ac:dyDescent="0.2">
      <c r="A53" s="13">
        <v>52</v>
      </c>
      <c r="B53" s="2" t="s">
        <v>453</v>
      </c>
      <c r="C53" s="3" t="s">
        <v>5</v>
      </c>
      <c r="D53" s="3" t="s">
        <v>454</v>
      </c>
      <c r="E53" s="3">
        <v>13</v>
      </c>
      <c r="F53" s="18" t="s">
        <v>16</v>
      </c>
      <c r="G53" s="18" t="s">
        <v>25</v>
      </c>
      <c r="H53" s="18" t="s">
        <v>455</v>
      </c>
      <c r="I53" s="3">
        <v>8</v>
      </c>
      <c r="J53" s="18" t="s">
        <v>456</v>
      </c>
      <c r="K53" s="18" t="s">
        <v>457</v>
      </c>
      <c r="L53" s="3">
        <v>8</v>
      </c>
      <c r="M53" s="18" t="s">
        <v>456</v>
      </c>
      <c r="N53" s="18" t="s">
        <v>449</v>
      </c>
      <c r="O53" s="18" t="s">
        <v>458</v>
      </c>
      <c r="P53" s="18" t="s">
        <v>459</v>
      </c>
      <c r="Q53" s="5" t="s">
        <v>460</v>
      </c>
      <c r="R53" s="25"/>
    </row>
    <row r="54" spans="1:18" ht="25.5" hidden="1" x14ac:dyDescent="0.2">
      <c r="A54" s="13">
        <v>53</v>
      </c>
      <c r="B54" s="2" t="s">
        <v>709</v>
      </c>
      <c r="C54" s="3" t="s">
        <v>5</v>
      </c>
      <c r="D54" s="4" t="s">
        <v>589</v>
      </c>
      <c r="E54" s="3">
        <v>13</v>
      </c>
      <c r="F54" s="18" t="s">
        <v>16</v>
      </c>
      <c r="G54" s="18" t="s">
        <v>16</v>
      </c>
      <c r="H54" s="18" t="s">
        <v>63</v>
      </c>
      <c r="I54" s="3" t="s">
        <v>60</v>
      </c>
      <c r="J54" s="18" t="s">
        <v>64</v>
      </c>
      <c r="K54" s="18" t="s">
        <v>65</v>
      </c>
      <c r="L54" s="3" t="s">
        <v>60</v>
      </c>
      <c r="M54" s="18" t="s">
        <v>64</v>
      </c>
      <c r="N54" s="18" t="s">
        <v>42</v>
      </c>
      <c r="O54" s="18" t="s">
        <v>67</v>
      </c>
      <c r="P54" s="18" t="s">
        <v>14</v>
      </c>
      <c r="Q54" s="5" t="s">
        <v>68</v>
      </c>
      <c r="R54" s="25"/>
    </row>
    <row r="55" spans="1:18" s="11" customFormat="1" ht="25.5" hidden="1" x14ac:dyDescent="0.2">
      <c r="A55" s="13">
        <v>54</v>
      </c>
      <c r="B55" s="2" t="s">
        <v>718</v>
      </c>
      <c r="C55" s="3" t="s">
        <v>5</v>
      </c>
      <c r="D55" s="4" t="s">
        <v>584</v>
      </c>
      <c r="E55" s="3">
        <v>13</v>
      </c>
      <c r="F55" s="18" t="s">
        <v>16</v>
      </c>
      <c r="G55" s="18" t="s">
        <v>25</v>
      </c>
      <c r="H55" s="18" t="s">
        <v>108</v>
      </c>
      <c r="I55" s="3">
        <v>8</v>
      </c>
      <c r="J55" s="18" t="s">
        <v>109</v>
      </c>
      <c r="K55" s="18" t="s">
        <v>110</v>
      </c>
      <c r="L55" s="3">
        <v>8</v>
      </c>
      <c r="M55" s="18" t="s">
        <v>109</v>
      </c>
      <c r="N55" s="18" t="s">
        <v>104</v>
      </c>
      <c r="O55" s="18" t="s">
        <v>111</v>
      </c>
      <c r="P55" s="18" t="s">
        <v>112</v>
      </c>
      <c r="Q55" s="5" t="s">
        <v>113</v>
      </c>
      <c r="R55" s="25"/>
    </row>
    <row r="56" spans="1:18" ht="38.25" hidden="1" x14ac:dyDescent="0.2">
      <c r="A56" s="13">
        <v>55</v>
      </c>
      <c r="B56" s="2" t="s">
        <v>516</v>
      </c>
      <c r="C56" s="3" t="s">
        <v>5</v>
      </c>
      <c r="D56" s="4" t="s">
        <v>583</v>
      </c>
      <c r="E56" s="3">
        <v>13</v>
      </c>
      <c r="F56" s="18" t="s">
        <v>16</v>
      </c>
      <c r="G56" s="18" t="s">
        <v>517</v>
      </c>
      <c r="H56" s="18" t="s">
        <v>518</v>
      </c>
      <c r="I56" s="3" t="s">
        <v>169</v>
      </c>
      <c r="J56" s="18" t="s">
        <v>519</v>
      </c>
      <c r="K56" s="18" t="s">
        <v>520</v>
      </c>
      <c r="L56" s="3" t="s">
        <v>169</v>
      </c>
      <c r="M56" s="18" t="s">
        <v>519</v>
      </c>
      <c r="N56" s="18" t="s">
        <v>49</v>
      </c>
      <c r="O56" s="18" t="s">
        <v>706</v>
      </c>
      <c r="P56" s="18" t="s">
        <v>521</v>
      </c>
      <c r="Q56" s="5" t="s">
        <v>522</v>
      </c>
      <c r="R56" s="25"/>
    </row>
    <row r="57" spans="1:18" ht="25.5" hidden="1" x14ac:dyDescent="0.2">
      <c r="A57" s="13">
        <v>56</v>
      </c>
      <c r="B57" s="2" t="s">
        <v>717</v>
      </c>
      <c r="C57" s="3" t="s">
        <v>5</v>
      </c>
      <c r="D57" s="3" t="s">
        <v>584</v>
      </c>
      <c r="E57" s="3">
        <v>13</v>
      </c>
      <c r="F57" s="18" t="s">
        <v>16</v>
      </c>
      <c r="G57" s="18" t="s">
        <v>25</v>
      </c>
      <c r="H57" s="18" t="s">
        <v>103</v>
      </c>
      <c r="I57" s="3" t="s">
        <v>87</v>
      </c>
      <c r="J57" s="18" t="s">
        <v>102</v>
      </c>
      <c r="K57" s="25" t="s">
        <v>101</v>
      </c>
      <c r="L57" s="19" t="s">
        <v>87</v>
      </c>
      <c r="M57" s="25" t="s">
        <v>102</v>
      </c>
      <c r="N57" s="18" t="s">
        <v>104</v>
      </c>
      <c r="O57" s="18" t="s">
        <v>105</v>
      </c>
      <c r="P57" s="18" t="s">
        <v>106</v>
      </c>
      <c r="Q57" s="5" t="s">
        <v>107</v>
      </c>
      <c r="R57" s="25"/>
    </row>
    <row r="58" spans="1:18" ht="25.5" hidden="1" x14ac:dyDescent="0.2">
      <c r="A58" s="13">
        <v>57</v>
      </c>
      <c r="B58" s="2" t="s">
        <v>711</v>
      </c>
      <c r="C58" s="3" t="s">
        <v>5</v>
      </c>
      <c r="D58" s="3" t="s">
        <v>369</v>
      </c>
      <c r="E58" s="3">
        <v>13</v>
      </c>
      <c r="F58" s="18" t="s">
        <v>16</v>
      </c>
      <c r="G58" s="18" t="s">
        <v>25</v>
      </c>
      <c r="H58" s="18" t="s">
        <v>370</v>
      </c>
      <c r="I58" s="3" t="s">
        <v>169</v>
      </c>
      <c r="J58" s="18" t="s">
        <v>371</v>
      </c>
      <c r="K58" s="25"/>
      <c r="L58" s="19"/>
      <c r="M58" s="25"/>
      <c r="N58" s="18" t="s">
        <v>190</v>
      </c>
      <c r="O58" s="18" t="s">
        <v>372</v>
      </c>
      <c r="P58" s="18" t="s">
        <v>152</v>
      </c>
      <c r="Q58" s="5" t="s">
        <v>373</v>
      </c>
      <c r="R58" s="25"/>
    </row>
    <row r="59" spans="1:18" ht="25.5" hidden="1" x14ac:dyDescent="0.2">
      <c r="A59" s="13">
        <v>58</v>
      </c>
      <c r="B59" s="2" t="s">
        <v>469</v>
      </c>
      <c r="C59" s="3" t="s">
        <v>5</v>
      </c>
      <c r="D59" s="3" t="s">
        <v>454</v>
      </c>
      <c r="E59" s="3">
        <v>13</v>
      </c>
      <c r="F59" s="18" t="s">
        <v>32</v>
      </c>
      <c r="G59" s="18" t="s">
        <v>32</v>
      </c>
      <c r="H59" s="18" t="s">
        <v>470</v>
      </c>
      <c r="I59" s="3">
        <v>9</v>
      </c>
      <c r="J59" s="18" t="s">
        <v>471</v>
      </c>
      <c r="K59" s="18" t="s">
        <v>472</v>
      </c>
      <c r="L59" s="3">
        <v>9</v>
      </c>
      <c r="M59" s="18" t="s">
        <v>471</v>
      </c>
      <c r="N59" s="18" t="s">
        <v>449</v>
      </c>
      <c r="O59" s="18" t="s">
        <v>473</v>
      </c>
      <c r="P59" s="18" t="s">
        <v>459</v>
      </c>
      <c r="Q59" s="5" t="s">
        <v>474</v>
      </c>
      <c r="R59" s="25"/>
    </row>
    <row r="60" spans="1:18" ht="25.5" hidden="1" x14ac:dyDescent="0.2">
      <c r="A60" s="13">
        <v>59</v>
      </c>
      <c r="B60" s="60" t="s">
        <v>55</v>
      </c>
      <c r="C60" s="3" t="s">
        <v>5</v>
      </c>
      <c r="D60" s="3" t="s">
        <v>382</v>
      </c>
      <c r="E60" s="3">
        <v>13</v>
      </c>
      <c r="F60" s="18" t="s">
        <v>16</v>
      </c>
      <c r="G60" s="18" t="s">
        <v>25</v>
      </c>
      <c r="H60" s="18" t="s">
        <v>56</v>
      </c>
      <c r="I60" s="3" t="s">
        <v>57</v>
      </c>
      <c r="J60" s="18" t="s">
        <v>58</v>
      </c>
      <c r="K60" s="18" t="s">
        <v>59</v>
      </c>
      <c r="L60" s="3" t="s">
        <v>60</v>
      </c>
      <c r="M60" s="18" t="s">
        <v>58</v>
      </c>
      <c r="N60" s="18" t="s">
        <v>38</v>
      </c>
      <c r="O60" s="18" t="s">
        <v>710</v>
      </c>
      <c r="P60" s="18" t="s">
        <v>61</v>
      </c>
      <c r="Q60" s="5" t="s">
        <v>62</v>
      </c>
      <c r="R60" s="27" t="s">
        <v>631</v>
      </c>
    </row>
    <row r="61" spans="1:18" ht="25.5" hidden="1" x14ac:dyDescent="0.2">
      <c r="A61" s="13">
        <v>60</v>
      </c>
      <c r="B61" s="32" t="s">
        <v>708</v>
      </c>
      <c r="C61" s="3" t="s">
        <v>5</v>
      </c>
      <c r="D61" s="4" t="s">
        <v>588</v>
      </c>
      <c r="E61" s="3">
        <v>13</v>
      </c>
      <c r="F61" s="18" t="s">
        <v>16</v>
      </c>
      <c r="G61" s="18" t="s">
        <v>25</v>
      </c>
      <c r="H61" s="18" t="s">
        <v>646</v>
      </c>
      <c r="I61" s="3" t="s">
        <v>60</v>
      </c>
      <c r="J61" s="18" t="s">
        <v>647</v>
      </c>
      <c r="K61" s="18" t="s">
        <v>648</v>
      </c>
      <c r="L61" s="3" t="s">
        <v>60</v>
      </c>
      <c r="M61" s="18" t="s">
        <v>647</v>
      </c>
      <c r="N61" s="63" t="s">
        <v>118</v>
      </c>
      <c r="O61" s="18" t="s">
        <v>649</v>
      </c>
      <c r="P61" s="18" t="s">
        <v>14</v>
      </c>
      <c r="Q61" s="5" t="s">
        <v>679</v>
      </c>
      <c r="R61" s="25"/>
    </row>
    <row r="62" spans="1:18" ht="38.25" hidden="1" x14ac:dyDescent="0.2">
      <c r="A62" s="13">
        <v>61</v>
      </c>
      <c r="B62" s="32" t="s">
        <v>274</v>
      </c>
      <c r="C62" s="64" t="s">
        <v>23</v>
      </c>
      <c r="D62" s="64" t="s">
        <v>128</v>
      </c>
      <c r="E62" s="3">
        <v>13</v>
      </c>
      <c r="F62" s="18" t="s">
        <v>268</v>
      </c>
      <c r="G62" s="18" t="s">
        <v>680</v>
      </c>
      <c r="H62" s="18" t="s">
        <v>276</v>
      </c>
      <c r="I62" s="3" t="s">
        <v>232</v>
      </c>
      <c r="J62" s="63" t="s">
        <v>650</v>
      </c>
      <c r="K62" s="18" t="s">
        <v>275</v>
      </c>
      <c r="L62" s="3" t="s">
        <v>232</v>
      </c>
      <c r="M62" s="63" t="s">
        <v>714</v>
      </c>
      <c r="N62" s="18" t="s">
        <v>49</v>
      </c>
      <c r="O62" s="18" t="s">
        <v>277</v>
      </c>
      <c r="P62" s="18" t="s">
        <v>159</v>
      </c>
      <c r="Q62" s="5" t="s">
        <v>278</v>
      </c>
      <c r="R62" s="25"/>
    </row>
    <row r="63" spans="1:18" ht="25.5" hidden="1" x14ac:dyDescent="0.2">
      <c r="A63" s="13">
        <v>62</v>
      </c>
      <c r="B63" s="2" t="s">
        <v>713</v>
      </c>
      <c r="C63" s="3" t="s">
        <v>23</v>
      </c>
      <c r="D63" s="3" t="s">
        <v>186</v>
      </c>
      <c r="E63" s="3">
        <v>13</v>
      </c>
      <c r="F63" s="18" t="s">
        <v>32</v>
      </c>
      <c r="G63" s="18" t="s">
        <v>32</v>
      </c>
      <c r="H63" s="18" t="s">
        <v>206</v>
      </c>
      <c r="I63" s="3" t="s">
        <v>194</v>
      </c>
      <c r="J63" s="18" t="s">
        <v>186</v>
      </c>
      <c r="K63" s="18" t="s">
        <v>204</v>
      </c>
      <c r="L63" s="3" t="s">
        <v>205</v>
      </c>
      <c r="M63" s="18" t="s">
        <v>186</v>
      </c>
      <c r="N63" s="18" t="s">
        <v>190</v>
      </c>
      <c r="O63" s="18" t="s">
        <v>207</v>
      </c>
      <c r="P63" s="18" t="s">
        <v>208</v>
      </c>
      <c r="Q63" s="5" t="s">
        <v>209</v>
      </c>
      <c r="R63" s="25"/>
    </row>
    <row r="64" spans="1:18" ht="25.5" hidden="1" x14ac:dyDescent="0.2">
      <c r="A64" s="13">
        <v>63</v>
      </c>
      <c r="B64" s="2" t="s">
        <v>22</v>
      </c>
      <c r="C64" s="3" t="s">
        <v>23</v>
      </c>
      <c r="D64" s="3" t="s">
        <v>24</v>
      </c>
      <c r="E64" s="3">
        <v>13</v>
      </c>
      <c r="F64" s="18" t="s">
        <v>16</v>
      </c>
      <c r="G64" s="18" t="s">
        <v>16</v>
      </c>
      <c r="H64" s="18" t="s">
        <v>26</v>
      </c>
      <c r="I64" s="3" t="s">
        <v>27</v>
      </c>
      <c r="J64" s="18" t="s">
        <v>28</v>
      </c>
      <c r="K64" s="25" t="s">
        <v>681</v>
      </c>
      <c r="L64" s="19" t="s">
        <v>27</v>
      </c>
      <c r="M64" s="25" t="s">
        <v>28</v>
      </c>
      <c r="N64" s="18" t="s">
        <v>42</v>
      </c>
      <c r="O64" s="18" t="s">
        <v>29</v>
      </c>
      <c r="P64" s="18" t="s">
        <v>30</v>
      </c>
      <c r="Q64" s="5" t="s">
        <v>31</v>
      </c>
      <c r="R64" s="25"/>
    </row>
    <row r="65" spans="1:18" ht="25.5" hidden="1" x14ac:dyDescent="0.2">
      <c r="A65" s="13">
        <v>64</v>
      </c>
      <c r="B65" s="9" t="s">
        <v>236</v>
      </c>
      <c r="C65" s="3" t="s">
        <v>23</v>
      </c>
      <c r="D65" s="3" t="s">
        <v>24</v>
      </c>
      <c r="E65" s="3">
        <v>13</v>
      </c>
      <c r="F65" s="18" t="s">
        <v>32</v>
      </c>
      <c r="G65" s="18" t="s">
        <v>32</v>
      </c>
      <c r="H65" s="18" t="s">
        <v>237</v>
      </c>
      <c r="I65" s="3" t="s">
        <v>33</v>
      </c>
      <c r="J65" s="18" t="s">
        <v>238</v>
      </c>
      <c r="K65" s="18" t="s">
        <v>239</v>
      </c>
      <c r="L65" s="3" t="s">
        <v>707</v>
      </c>
      <c r="M65" s="18" t="s">
        <v>238</v>
      </c>
      <c r="N65" s="18" t="s">
        <v>42</v>
      </c>
      <c r="O65" s="18" t="s">
        <v>240</v>
      </c>
      <c r="P65" s="18" t="s">
        <v>241</v>
      </c>
      <c r="Q65" s="5" t="s">
        <v>242</v>
      </c>
      <c r="R65" s="25"/>
    </row>
    <row r="66" spans="1:18" ht="25.5" hidden="1" x14ac:dyDescent="0.2">
      <c r="A66" s="13">
        <v>65</v>
      </c>
      <c r="B66" s="9" t="s">
        <v>715</v>
      </c>
      <c r="C66" s="3" t="s">
        <v>23</v>
      </c>
      <c r="D66" s="3" t="s">
        <v>24</v>
      </c>
      <c r="E66" s="3">
        <v>13</v>
      </c>
      <c r="F66" s="18" t="s">
        <v>32</v>
      </c>
      <c r="G66" s="18" t="s">
        <v>32</v>
      </c>
      <c r="H66" s="18" t="s">
        <v>365</v>
      </c>
      <c r="I66" s="3" t="s">
        <v>156</v>
      </c>
      <c r="J66" s="18" t="s">
        <v>24</v>
      </c>
      <c r="K66" s="74"/>
      <c r="L66" s="19"/>
      <c r="M66" s="18" t="s">
        <v>24</v>
      </c>
      <c r="N66" s="18" t="s">
        <v>42</v>
      </c>
      <c r="O66" s="18" t="s">
        <v>366</v>
      </c>
      <c r="P66" s="18" t="s">
        <v>367</v>
      </c>
      <c r="Q66" s="5" t="s">
        <v>368</v>
      </c>
      <c r="R66" s="25"/>
    </row>
    <row r="67" spans="1:18" ht="51" hidden="1" x14ac:dyDescent="0.2">
      <c r="A67" s="13">
        <v>66</v>
      </c>
      <c r="B67" s="2" t="s">
        <v>53</v>
      </c>
      <c r="C67" s="3" t="s">
        <v>23</v>
      </c>
      <c r="D67" s="3" t="s">
        <v>54</v>
      </c>
      <c r="E67" s="3">
        <v>13</v>
      </c>
      <c r="F67" s="18" t="s">
        <v>16</v>
      </c>
      <c r="G67" s="18" t="s">
        <v>16</v>
      </c>
      <c r="H67" s="18" t="s">
        <v>417</v>
      </c>
      <c r="I67" s="3" t="s">
        <v>27</v>
      </c>
      <c r="J67" s="18" t="s">
        <v>712</v>
      </c>
      <c r="K67" s="18" t="s">
        <v>418</v>
      </c>
      <c r="L67" s="3" t="s">
        <v>33</v>
      </c>
      <c r="M67" s="18" t="s">
        <v>712</v>
      </c>
      <c r="N67" s="18" t="s">
        <v>49</v>
      </c>
      <c r="O67" s="18" t="s">
        <v>419</v>
      </c>
      <c r="P67" s="18" t="s">
        <v>420</v>
      </c>
      <c r="Q67" s="5" t="s">
        <v>31</v>
      </c>
      <c r="R67" s="25"/>
    </row>
    <row r="68" spans="1:18" ht="38.25" hidden="1" x14ac:dyDescent="0.2">
      <c r="A68" s="13">
        <v>67</v>
      </c>
      <c r="B68" s="2" t="s">
        <v>716</v>
      </c>
      <c r="C68" s="3" t="s">
        <v>23</v>
      </c>
      <c r="D68" s="3" t="s">
        <v>43</v>
      </c>
      <c r="E68" s="3">
        <v>13</v>
      </c>
      <c r="F68" s="18" t="s">
        <v>16</v>
      </c>
      <c r="G68" s="18" t="s">
        <v>16</v>
      </c>
      <c r="H68" s="18" t="s">
        <v>46</v>
      </c>
      <c r="I68" s="3" t="s">
        <v>47</v>
      </c>
      <c r="J68" s="18" t="s">
        <v>43</v>
      </c>
      <c r="K68" s="18" t="s">
        <v>48</v>
      </c>
      <c r="L68" s="3" t="s">
        <v>47</v>
      </c>
      <c r="M68" s="18" t="s">
        <v>43</v>
      </c>
      <c r="N68" s="18" t="s">
        <v>49</v>
      </c>
      <c r="O68" s="18" t="s">
        <v>50</v>
      </c>
      <c r="P68" s="18" t="s">
        <v>51</v>
      </c>
      <c r="Q68" s="5" t="s">
        <v>52</v>
      </c>
      <c r="R68" s="25"/>
    </row>
    <row r="69" spans="1:18" ht="25.5" hidden="1" x14ac:dyDescent="0.2">
      <c r="A69" s="13">
        <v>68</v>
      </c>
      <c r="B69" s="2" t="s">
        <v>229</v>
      </c>
      <c r="C69" s="3" t="s">
        <v>23</v>
      </c>
      <c r="D69" s="3" t="s">
        <v>186</v>
      </c>
      <c r="E69" s="3">
        <v>13</v>
      </c>
      <c r="F69" s="18" t="s">
        <v>32</v>
      </c>
      <c r="G69" s="18" t="s">
        <v>230</v>
      </c>
      <c r="H69" s="18" t="s">
        <v>231</v>
      </c>
      <c r="I69" s="3" t="s">
        <v>232</v>
      </c>
      <c r="J69" s="18" t="s">
        <v>186</v>
      </c>
      <c r="K69" s="18"/>
      <c r="L69" s="3"/>
      <c r="M69" s="18"/>
      <c r="N69" s="18" t="s">
        <v>190</v>
      </c>
      <c r="O69" s="18" t="s">
        <v>233</v>
      </c>
      <c r="P69" s="18" t="s">
        <v>234</v>
      </c>
      <c r="Q69" s="5" t="s">
        <v>235</v>
      </c>
      <c r="R69" s="25"/>
    </row>
    <row r="70" spans="1:18" ht="25.5" hidden="1" x14ac:dyDescent="0.2">
      <c r="A70" s="13">
        <v>69</v>
      </c>
      <c r="B70" s="32" t="s">
        <v>651</v>
      </c>
      <c r="C70" s="3" t="s">
        <v>23</v>
      </c>
      <c r="D70" s="4" t="s">
        <v>24</v>
      </c>
      <c r="E70" s="3">
        <v>13</v>
      </c>
      <c r="F70" s="18" t="s">
        <v>16</v>
      </c>
      <c r="G70" s="18" t="s">
        <v>682</v>
      </c>
      <c r="H70" s="18" t="s">
        <v>683</v>
      </c>
      <c r="I70" s="3" t="s">
        <v>222</v>
      </c>
      <c r="J70" s="18" t="s">
        <v>652</v>
      </c>
      <c r="K70" s="18" t="s">
        <v>653</v>
      </c>
      <c r="L70" s="3" t="s">
        <v>232</v>
      </c>
      <c r="M70" s="18" t="s">
        <v>652</v>
      </c>
      <c r="N70" s="63" t="s">
        <v>42</v>
      </c>
      <c r="O70" s="18" t="s">
        <v>654</v>
      </c>
      <c r="P70" s="18"/>
      <c r="Q70" s="5"/>
      <c r="R70" s="25"/>
    </row>
    <row r="71" spans="1:18" ht="25.5" hidden="1" x14ac:dyDescent="0.2">
      <c r="A71" s="13">
        <v>70</v>
      </c>
      <c r="B71" s="2" t="s">
        <v>4</v>
      </c>
      <c r="C71" s="3" t="s">
        <v>5</v>
      </c>
      <c r="D71" s="3" t="s">
        <v>6</v>
      </c>
      <c r="E71" s="3">
        <v>14</v>
      </c>
      <c r="F71" s="18" t="s">
        <v>7</v>
      </c>
      <c r="G71" s="18" t="s">
        <v>8</v>
      </c>
      <c r="H71" s="18" t="s">
        <v>9</v>
      </c>
      <c r="I71" s="3" t="s">
        <v>60</v>
      </c>
      <c r="J71" s="18" t="s">
        <v>10</v>
      </c>
      <c r="K71" s="18" t="s">
        <v>11</v>
      </c>
      <c r="L71" s="3" t="s">
        <v>87</v>
      </c>
      <c r="M71" s="18" t="s">
        <v>10</v>
      </c>
      <c r="N71" s="18" t="s">
        <v>12</v>
      </c>
      <c r="O71" s="18" t="s">
        <v>13</v>
      </c>
      <c r="P71" s="18" t="s">
        <v>14</v>
      </c>
      <c r="Q71" s="5" t="s">
        <v>15</v>
      </c>
      <c r="R71" s="25"/>
    </row>
    <row r="72" spans="1:18" ht="38.25" hidden="1" x14ac:dyDescent="0.2">
      <c r="A72" s="13">
        <v>71</v>
      </c>
      <c r="B72" s="32" t="s">
        <v>728</v>
      </c>
      <c r="C72" s="3" t="s">
        <v>23</v>
      </c>
      <c r="D72" s="4" t="s">
        <v>35</v>
      </c>
      <c r="E72" s="3">
        <v>14</v>
      </c>
      <c r="F72" s="18" t="s">
        <v>7</v>
      </c>
      <c r="G72" s="18" t="s">
        <v>663</v>
      </c>
      <c r="H72" s="18" t="s">
        <v>664</v>
      </c>
      <c r="I72" s="3" t="s">
        <v>324</v>
      </c>
      <c r="J72" s="18" t="s">
        <v>661</v>
      </c>
      <c r="K72" s="18" t="s">
        <v>684</v>
      </c>
      <c r="L72" s="3" t="s">
        <v>324</v>
      </c>
      <c r="M72" s="18" t="s">
        <v>661</v>
      </c>
      <c r="N72" s="63" t="s">
        <v>38</v>
      </c>
      <c r="O72" s="18" t="s">
        <v>665</v>
      </c>
      <c r="P72" s="18"/>
      <c r="Q72" s="5"/>
      <c r="R72" s="25"/>
    </row>
    <row r="73" spans="1:18" ht="25.5" hidden="1" x14ac:dyDescent="0.2">
      <c r="A73" s="13">
        <v>72</v>
      </c>
      <c r="B73" s="2" t="s">
        <v>92</v>
      </c>
      <c r="C73" s="3" t="s">
        <v>5</v>
      </c>
      <c r="D73" s="4" t="s">
        <v>589</v>
      </c>
      <c r="E73" s="3">
        <v>15</v>
      </c>
      <c r="F73" s="18" t="s">
        <v>93</v>
      </c>
      <c r="G73" s="18" t="s">
        <v>94</v>
      </c>
      <c r="H73" s="18" t="s">
        <v>95</v>
      </c>
      <c r="I73" s="3" t="s">
        <v>60</v>
      </c>
      <c r="J73" s="18" t="s">
        <v>96</v>
      </c>
      <c r="K73" s="18" t="s">
        <v>97</v>
      </c>
      <c r="L73" s="3" t="s">
        <v>87</v>
      </c>
      <c r="M73" s="18" t="s">
        <v>96</v>
      </c>
      <c r="N73" s="18" t="s">
        <v>42</v>
      </c>
      <c r="O73" s="18" t="s">
        <v>98</v>
      </c>
      <c r="P73" s="18" t="s">
        <v>99</v>
      </c>
      <c r="Q73" s="5" t="s">
        <v>100</v>
      </c>
      <c r="R73" s="25"/>
    </row>
    <row r="74" spans="1:18" ht="25.5" hidden="1" x14ac:dyDescent="0.2">
      <c r="A74" s="13">
        <v>73</v>
      </c>
      <c r="B74" s="2" t="s">
        <v>685</v>
      </c>
      <c r="C74" s="3" t="s">
        <v>5</v>
      </c>
      <c r="D74" s="3" t="s">
        <v>618</v>
      </c>
      <c r="E74" s="3">
        <v>16</v>
      </c>
      <c r="F74" s="18" t="s">
        <v>178</v>
      </c>
      <c r="G74" s="18" t="s">
        <v>179</v>
      </c>
      <c r="H74" s="18" t="s">
        <v>502</v>
      </c>
      <c r="I74" s="3" t="s">
        <v>180</v>
      </c>
      <c r="J74" s="18" t="s">
        <v>181</v>
      </c>
      <c r="K74" s="18" t="s">
        <v>182</v>
      </c>
      <c r="L74" s="3" t="s">
        <v>180</v>
      </c>
      <c r="M74" s="18" t="s">
        <v>181</v>
      </c>
      <c r="N74" s="18" t="s">
        <v>140</v>
      </c>
      <c r="O74" s="18" t="s">
        <v>183</v>
      </c>
      <c r="P74" s="18" t="s">
        <v>14</v>
      </c>
      <c r="Q74" s="5" t="s">
        <v>184</v>
      </c>
      <c r="R74" s="25"/>
    </row>
    <row r="75" spans="1:18" ht="38.25" hidden="1" x14ac:dyDescent="0.2">
      <c r="A75" s="13">
        <v>74</v>
      </c>
      <c r="B75" s="2" t="s">
        <v>476</v>
      </c>
      <c r="C75" s="3" t="s">
        <v>23</v>
      </c>
      <c r="D75" s="3" t="s">
        <v>477</v>
      </c>
      <c r="E75" s="3">
        <v>17</v>
      </c>
      <c r="F75" s="18" t="s">
        <v>478</v>
      </c>
      <c r="G75" s="18" t="s">
        <v>479</v>
      </c>
      <c r="H75" s="18" t="s">
        <v>480</v>
      </c>
      <c r="I75" s="3" t="s">
        <v>630</v>
      </c>
      <c r="J75" s="18" t="s">
        <v>477</v>
      </c>
      <c r="K75" s="18" t="s">
        <v>481</v>
      </c>
      <c r="L75" s="3" t="s">
        <v>482</v>
      </c>
      <c r="M75" s="18" t="s">
        <v>477</v>
      </c>
      <c r="N75" s="18" t="s">
        <v>49</v>
      </c>
      <c r="O75" s="18" t="s">
        <v>483</v>
      </c>
      <c r="P75" s="18" t="s">
        <v>484</v>
      </c>
      <c r="Q75" s="5" t="s">
        <v>485</v>
      </c>
      <c r="R75" s="25"/>
    </row>
    <row r="76" spans="1:18" ht="38.25" hidden="1" x14ac:dyDescent="0.2">
      <c r="A76" s="13">
        <v>75</v>
      </c>
      <c r="B76" s="2" t="s">
        <v>573</v>
      </c>
      <c r="C76" s="3" t="s">
        <v>23</v>
      </c>
      <c r="D76" s="3" t="s">
        <v>550</v>
      </c>
      <c r="E76" s="3">
        <v>17</v>
      </c>
      <c r="F76" s="18" t="s">
        <v>478</v>
      </c>
      <c r="G76" s="18" t="s">
        <v>574</v>
      </c>
      <c r="H76" s="18" t="s">
        <v>575</v>
      </c>
      <c r="I76" s="3" t="s">
        <v>131</v>
      </c>
      <c r="J76" s="18" t="s">
        <v>555</v>
      </c>
      <c r="K76" s="18" t="s">
        <v>576</v>
      </c>
      <c r="L76" s="3" t="s">
        <v>131</v>
      </c>
      <c r="M76" s="18" t="s">
        <v>555</v>
      </c>
      <c r="N76" s="18" t="s">
        <v>557</v>
      </c>
      <c r="O76" s="18" t="s">
        <v>577</v>
      </c>
      <c r="P76" s="18" t="s">
        <v>467</v>
      </c>
      <c r="Q76" s="5" t="s">
        <v>571</v>
      </c>
      <c r="R76" s="25"/>
    </row>
    <row r="77" spans="1:18" ht="25.5" hidden="1" x14ac:dyDescent="0.2">
      <c r="A77" s="13">
        <v>76</v>
      </c>
      <c r="B77" s="2" t="s">
        <v>721</v>
      </c>
      <c r="C77" s="3" t="s">
        <v>5</v>
      </c>
      <c r="D77" s="3" t="s">
        <v>6</v>
      </c>
      <c r="E77" s="3">
        <v>18</v>
      </c>
      <c r="F77" s="18" t="s">
        <v>688</v>
      </c>
      <c r="G77" s="18" t="s">
        <v>689</v>
      </c>
      <c r="H77" s="18" t="s">
        <v>17</v>
      </c>
      <c r="I77" s="3" t="s">
        <v>57</v>
      </c>
      <c r="J77" s="18" t="s">
        <v>18</v>
      </c>
      <c r="K77" s="25"/>
      <c r="L77" s="19"/>
      <c r="M77" s="25"/>
      <c r="N77" s="18" t="s">
        <v>12</v>
      </c>
      <c r="O77" s="18" t="s">
        <v>19</v>
      </c>
      <c r="P77" s="18" t="s">
        <v>20</v>
      </c>
      <c r="Q77" s="5" t="s">
        <v>21</v>
      </c>
      <c r="R77" s="25"/>
    </row>
    <row r="78" spans="1:18" ht="38.25" hidden="1" x14ac:dyDescent="0.2">
      <c r="A78" s="13">
        <v>77</v>
      </c>
      <c r="B78" s="2" t="s">
        <v>724</v>
      </c>
      <c r="C78" s="3" t="s">
        <v>5</v>
      </c>
      <c r="D78" s="3" t="s">
        <v>587</v>
      </c>
      <c r="E78" s="3">
        <v>19</v>
      </c>
      <c r="F78" s="18" t="s">
        <v>260</v>
      </c>
      <c r="G78" s="18" t="s">
        <v>495</v>
      </c>
      <c r="H78" s="18" t="s">
        <v>496</v>
      </c>
      <c r="I78" s="3" t="s">
        <v>377</v>
      </c>
      <c r="J78" s="18" t="s">
        <v>628</v>
      </c>
      <c r="K78" s="18" t="s">
        <v>497</v>
      </c>
      <c r="L78" s="3" t="s">
        <v>377</v>
      </c>
      <c r="M78" s="18" t="s">
        <v>628</v>
      </c>
      <c r="N78" s="18" t="s">
        <v>498</v>
      </c>
      <c r="O78" s="18" t="s">
        <v>499</v>
      </c>
      <c r="P78" s="18" t="s">
        <v>500</v>
      </c>
      <c r="Q78" s="5" t="s">
        <v>501</v>
      </c>
      <c r="R78" s="25"/>
    </row>
    <row r="79" spans="1:18" ht="38.25" hidden="1" x14ac:dyDescent="0.2">
      <c r="A79" s="13">
        <v>78</v>
      </c>
      <c r="B79" s="2" t="s">
        <v>722</v>
      </c>
      <c r="C79" s="3" t="s">
        <v>5</v>
      </c>
      <c r="D79" s="3" t="s">
        <v>590</v>
      </c>
      <c r="E79" s="3">
        <v>19</v>
      </c>
      <c r="F79" s="18" t="s">
        <v>260</v>
      </c>
      <c r="G79" s="18" t="s">
        <v>261</v>
      </c>
      <c r="H79" s="18" t="s">
        <v>300</v>
      </c>
      <c r="I79" s="3">
        <v>9</v>
      </c>
      <c r="J79" s="18" t="s">
        <v>629</v>
      </c>
      <c r="K79" s="18" t="s">
        <v>299</v>
      </c>
      <c r="L79" s="3">
        <v>9</v>
      </c>
      <c r="M79" s="18" t="s">
        <v>629</v>
      </c>
      <c r="N79" s="18" t="s">
        <v>302</v>
      </c>
      <c r="O79" s="18" t="s">
        <v>303</v>
      </c>
      <c r="P79" s="18" t="s">
        <v>304</v>
      </c>
      <c r="Q79" s="5" t="s">
        <v>305</v>
      </c>
      <c r="R79" s="25"/>
    </row>
    <row r="80" spans="1:18" ht="51" hidden="1" x14ac:dyDescent="0.2">
      <c r="A80" s="13">
        <v>79</v>
      </c>
      <c r="B80" s="2" t="s">
        <v>397</v>
      </c>
      <c r="C80" s="3" t="s">
        <v>23</v>
      </c>
      <c r="D80" s="3" t="s">
        <v>54</v>
      </c>
      <c r="E80" s="3">
        <v>19</v>
      </c>
      <c r="F80" s="18" t="s">
        <v>398</v>
      </c>
      <c r="G80" s="18" t="s">
        <v>399</v>
      </c>
      <c r="H80" s="18" t="s">
        <v>400</v>
      </c>
      <c r="I80" s="3" t="s">
        <v>401</v>
      </c>
      <c r="J80" s="18" t="s">
        <v>54</v>
      </c>
      <c r="K80" s="18" t="s">
        <v>402</v>
      </c>
      <c r="L80" s="3" t="s">
        <v>401</v>
      </c>
      <c r="M80" s="18" t="s">
        <v>54</v>
      </c>
      <c r="N80" s="18" t="s">
        <v>403</v>
      </c>
      <c r="O80" s="18" t="s">
        <v>404</v>
      </c>
      <c r="P80" s="18" t="s">
        <v>405</v>
      </c>
      <c r="Q80" s="5" t="s">
        <v>406</v>
      </c>
      <c r="R80" s="25"/>
    </row>
    <row r="81" spans="1:18" ht="25.5" hidden="1" x14ac:dyDescent="0.2">
      <c r="A81" s="13">
        <v>80</v>
      </c>
      <c r="B81" s="32" t="s">
        <v>723</v>
      </c>
      <c r="C81" s="64" t="s">
        <v>23</v>
      </c>
      <c r="D81" s="64" t="s">
        <v>128</v>
      </c>
      <c r="E81" s="3">
        <v>19</v>
      </c>
      <c r="F81" s="18" t="s">
        <v>260</v>
      </c>
      <c r="G81" s="18" t="s">
        <v>261</v>
      </c>
      <c r="H81" s="18" t="s">
        <v>264</v>
      </c>
      <c r="I81" s="3" t="s">
        <v>232</v>
      </c>
      <c r="J81" s="18" t="s">
        <v>263</v>
      </c>
      <c r="K81" s="18" t="s">
        <v>262</v>
      </c>
      <c r="L81" s="3" t="s">
        <v>216</v>
      </c>
      <c r="M81" s="18" t="s">
        <v>263</v>
      </c>
      <c r="N81" s="18" t="s">
        <v>49</v>
      </c>
      <c r="O81" s="18" t="s">
        <v>265</v>
      </c>
      <c r="P81" s="18" t="s">
        <v>176</v>
      </c>
      <c r="Q81" s="5" t="s">
        <v>266</v>
      </c>
      <c r="R81" s="25"/>
    </row>
    <row r="82" spans="1:18" ht="38.25" hidden="1" x14ac:dyDescent="0.2">
      <c r="A82" s="13">
        <v>81</v>
      </c>
      <c r="B82" s="2" t="s">
        <v>738</v>
      </c>
      <c r="C82" s="3" t="s">
        <v>5</v>
      </c>
      <c r="D82" s="3" t="s">
        <v>369</v>
      </c>
      <c r="E82" s="3">
        <v>20</v>
      </c>
      <c r="F82" s="18" t="s">
        <v>374</v>
      </c>
      <c r="G82" s="18" t="s">
        <v>375</v>
      </c>
      <c r="H82" s="18" t="s">
        <v>376</v>
      </c>
      <c r="I82" s="3" t="s">
        <v>377</v>
      </c>
      <c r="J82" s="18" t="s">
        <v>378</v>
      </c>
      <c r="K82" s="25"/>
      <c r="L82" s="19"/>
      <c r="M82" s="25"/>
      <c r="N82" s="18" t="s">
        <v>190</v>
      </c>
      <c r="O82" s="18" t="s">
        <v>379</v>
      </c>
      <c r="P82" s="18" t="s">
        <v>112</v>
      </c>
      <c r="Q82" s="5" t="s">
        <v>380</v>
      </c>
      <c r="R82" s="25"/>
    </row>
    <row r="83" spans="1:18" ht="38.25" hidden="1" x14ac:dyDescent="0.2">
      <c r="A83" s="13">
        <v>82</v>
      </c>
      <c r="B83" s="60" t="s">
        <v>381</v>
      </c>
      <c r="C83" s="3" t="s">
        <v>5</v>
      </c>
      <c r="D83" s="3" t="s">
        <v>382</v>
      </c>
      <c r="E83" s="3">
        <v>20</v>
      </c>
      <c r="F83" s="18" t="s">
        <v>383</v>
      </c>
      <c r="G83" s="18" t="s">
        <v>384</v>
      </c>
      <c r="H83" s="18" t="s">
        <v>385</v>
      </c>
      <c r="I83" s="3" t="s">
        <v>386</v>
      </c>
      <c r="J83" s="18" t="s">
        <v>387</v>
      </c>
      <c r="K83" s="18" t="s">
        <v>388</v>
      </c>
      <c r="L83" s="3" t="s">
        <v>386</v>
      </c>
      <c r="M83" s="18" t="s">
        <v>387</v>
      </c>
      <c r="N83" s="18" t="s">
        <v>38</v>
      </c>
      <c r="O83" s="18" t="s">
        <v>389</v>
      </c>
      <c r="P83" s="18" t="s">
        <v>288</v>
      </c>
      <c r="Q83" s="5" t="s">
        <v>390</v>
      </c>
      <c r="R83" s="25"/>
    </row>
    <row r="84" spans="1:18" ht="25.5" hidden="1" x14ac:dyDescent="0.2">
      <c r="A84" s="13">
        <v>83</v>
      </c>
      <c r="B84" s="60" t="s">
        <v>640</v>
      </c>
      <c r="C84" s="3" t="s">
        <v>5</v>
      </c>
      <c r="D84" s="3" t="s">
        <v>382</v>
      </c>
      <c r="E84" s="3">
        <v>21</v>
      </c>
      <c r="F84" s="63" t="s">
        <v>69</v>
      </c>
      <c r="G84" s="63" t="s">
        <v>70</v>
      </c>
      <c r="H84" s="63" t="s">
        <v>641</v>
      </c>
      <c r="I84" s="64" t="s">
        <v>642</v>
      </c>
      <c r="J84" s="63" t="s">
        <v>643</v>
      </c>
      <c r="K84" s="63" t="s">
        <v>644</v>
      </c>
      <c r="L84" s="64" t="s">
        <v>642</v>
      </c>
      <c r="M84" s="63" t="s">
        <v>643</v>
      </c>
      <c r="N84" s="18" t="s">
        <v>38</v>
      </c>
      <c r="O84" s="63" t="s">
        <v>645</v>
      </c>
      <c r="P84" s="18" t="s">
        <v>320</v>
      </c>
      <c r="Q84" s="5" t="s">
        <v>321</v>
      </c>
      <c r="R84" s="25"/>
    </row>
    <row r="85" spans="1:18" ht="25.5" hidden="1" x14ac:dyDescent="0.2">
      <c r="A85" s="13">
        <v>84</v>
      </c>
      <c r="B85" s="32" t="s">
        <v>635</v>
      </c>
      <c r="C85" s="3" t="s">
        <v>5</v>
      </c>
      <c r="D85" s="4" t="s">
        <v>589</v>
      </c>
      <c r="E85" s="3">
        <v>21</v>
      </c>
      <c r="F85" s="18" t="s">
        <v>69</v>
      </c>
      <c r="G85" s="18" t="s">
        <v>70</v>
      </c>
      <c r="H85" s="18" t="s">
        <v>71</v>
      </c>
      <c r="I85" s="3" t="s">
        <v>60</v>
      </c>
      <c r="J85" s="18" t="s">
        <v>72</v>
      </c>
      <c r="K85" s="18" t="s">
        <v>73</v>
      </c>
      <c r="L85" s="3" t="s">
        <v>60</v>
      </c>
      <c r="M85" s="18" t="s">
        <v>72</v>
      </c>
      <c r="N85" s="63" t="s">
        <v>42</v>
      </c>
      <c r="O85" s="18" t="s">
        <v>74</v>
      </c>
      <c r="P85" s="18" t="s">
        <v>14</v>
      </c>
      <c r="Q85" s="5" t="s">
        <v>75</v>
      </c>
      <c r="R85" s="25"/>
    </row>
    <row r="86" spans="1:18" ht="25.5" hidden="1" x14ac:dyDescent="0.2">
      <c r="A86" s="13">
        <v>85</v>
      </c>
      <c r="B86" s="2" t="s">
        <v>167</v>
      </c>
      <c r="C86" s="3" t="s">
        <v>5</v>
      </c>
      <c r="D86" s="3" t="s">
        <v>618</v>
      </c>
      <c r="E86" s="3">
        <v>21</v>
      </c>
      <c r="F86" s="18" t="s">
        <v>69</v>
      </c>
      <c r="G86" s="18" t="s">
        <v>70</v>
      </c>
      <c r="H86" s="18" t="s">
        <v>168</v>
      </c>
      <c r="I86" s="3" t="s">
        <v>169</v>
      </c>
      <c r="J86" s="18" t="s">
        <v>170</v>
      </c>
      <c r="K86" s="25"/>
      <c r="L86" s="19"/>
      <c r="M86" s="25"/>
      <c r="N86" s="18" t="s">
        <v>557</v>
      </c>
      <c r="O86" s="18" t="s">
        <v>686</v>
      </c>
      <c r="P86" s="18" t="s">
        <v>30</v>
      </c>
      <c r="Q86" s="5" t="s">
        <v>687</v>
      </c>
      <c r="R86" s="25"/>
    </row>
    <row r="87" spans="1:18" ht="12.75" x14ac:dyDescent="0.2">
      <c r="A87" s="33"/>
      <c r="B87" s="65"/>
      <c r="C87" s="66"/>
      <c r="D87" s="66"/>
      <c r="E87" s="34"/>
      <c r="F87" s="35"/>
      <c r="G87" s="35"/>
      <c r="H87" s="35"/>
      <c r="I87" s="34"/>
      <c r="J87" s="35"/>
      <c r="K87" s="37"/>
      <c r="L87" s="36"/>
      <c r="M87" s="37"/>
      <c r="N87" s="35"/>
      <c r="O87" s="35"/>
      <c r="P87" s="35"/>
      <c r="Q87" s="38"/>
      <c r="R87" s="37"/>
    </row>
    <row r="88" spans="1:18" ht="12.75" x14ac:dyDescent="0.2">
      <c r="A88" s="42" t="s">
        <v>581</v>
      </c>
      <c r="B88" s="43" t="s">
        <v>615</v>
      </c>
      <c r="C88" s="67" t="s">
        <v>636</v>
      </c>
    </row>
    <row r="89" spans="1:18" ht="12.75" x14ac:dyDescent="0.2">
      <c r="A89" s="40">
        <v>1</v>
      </c>
      <c r="B89" s="41" t="s">
        <v>588</v>
      </c>
      <c r="C89" s="69">
        <f>COUNTIF($D$2:$D$86,B89)</f>
        <v>2</v>
      </c>
    </row>
    <row r="90" spans="1:18" ht="12.75" x14ac:dyDescent="0.2">
      <c r="A90" s="40">
        <v>2</v>
      </c>
      <c r="B90" s="41" t="s">
        <v>584</v>
      </c>
      <c r="C90" s="69">
        <f t="shared" ref="C90:C102" si="0">COUNTIF($D$2:$D$86,B90)</f>
        <v>2</v>
      </c>
    </row>
    <row r="91" spans="1:18" ht="12.75" x14ac:dyDescent="0.2">
      <c r="A91" s="40">
        <v>3</v>
      </c>
      <c r="B91" s="41" t="s">
        <v>6</v>
      </c>
      <c r="C91" s="69">
        <f t="shared" si="0"/>
        <v>2</v>
      </c>
    </row>
    <row r="92" spans="1:18" ht="12.75" x14ac:dyDescent="0.2">
      <c r="A92" s="40">
        <v>4</v>
      </c>
      <c r="B92" s="41" t="s">
        <v>454</v>
      </c>
      <c r="C92" s="69">
        <f t="shared" si="0"/>
        <v>2</v>
      </c>
    </row>
    <row r="93" spans="1:18" ht="12.75" x14ac:dyDescent="0.2">
      <c r="A93" s="40">
        <v>5</v>
      </c>
      <c r="B93" s="41" t="s">
        <v>536</v>
      </c>
      <c r="C93" s="69">
        <f t="shared" si="0"/>
        <v>1</v>
      </c>
    </row>
    <row r="94" spans="1:18" ht="12.75" x14ac:dyDescent="0.2">
      <c r="A94" s="40">
        <v>6</v>
      </c>
      <c r="B94" s="41" t="s">
        <v>586</v>
      </c>
      <c r="C94" s="69">
        <f t="shared" si="0"/>
        <v>1</v>
      </c>
    </row>
    <row r="95" spans="1:18" ht="12.75" x14ac:dyDescent="0.2">
      <c r="A95" s="40">
        <v>7</v>
      </c>
      <c r="B95" s="41" t="s">
        <v>587</v>
      </c>
      <c r="C95" s="69">
        <f t="shared" si="0"/>
        <v>1</v>
      </c>
    </row>
    <row r="96" spans="1:18" ht="12.75" x14ac:dyDescent="0.2">
      <c r="A96" s="40">
        <v>8</v>
      </c>
      <c r="B96" s="41" t="s">
        <v>590</v>
      </c>
      <c r="C96" s="69">
        <f t="shared" si="0"/>
        <v>1</v>
      </c>
    </row>
    <row r="97" spans="1:3" ht="12.75" x14ac:dyDescent="0.2">
      <c r="A97" s="40">
        <v>9</v>
      </c>
      <c r="B97" s="41" t="s">
        <v>369</v>
      </c>
      <c r="C97" s="69">
        <f t="shared" si="0"/>
        <v>3</v>
      </c>
    </row>
    <row r="98" spans="1:3" ht="12.75" x14ac:dyDescent="0.2">
      <c r="A98" s="40">
        <v>10</v>
      </c>
      <c r="B98" s="41" t="s">
        <v>583</v>
      </c>
      <c r="C98" s="69">
        <f t="shared" si="0"/>
        <v>5</v>
      </c>
    </row>
    <row r="99" spans="1:3" ht="12.75" x14ac:dyDescent="0.2">
      <c r="A99" s="40">
        <v>11</v>
      </c>
      <c r="B99" s="41" t="s">
        <v>585</v>
      </c>
      <c r="C99" s="69">
        <f t="shared" si="0"/>
        <v>1</v>
      </c>
    </row>
    <row r="100" spans="1:3" ht="12.75" x14ac:dyDescent="0.2">
      <c r="A100" s="40">
        <v>12</v>
      </c>
      <c r="B100" s="41" t="s">
        <v>589</v>
      </c>
      <c r="C100" s="69">
        <f t="shared" si="0"/>
        <v>5</v>
      </c>
    </row>
    <row r="101" spans="1:3" ht="12.75" x14ac:dyDescent="0.2">
      <c r="A101" s="40">
        <v>13</v>
      </c>
      <c r="B101" s="41" t="s">
        <v>618</v>
      </c>
      <c r="C101" s="69">
        <f t="shared" si="0"/>
        <v>4</v>
      </c>
    </row>
    <row r="102" spans="1:3" ht="12.75" x14ac:dyDescent="0.2">
      <c r="A102" s="40">
        <v>14</v>
      </c>
      <c r="B102" s="41" t="s">
        <v>382</v>
      </c>
      <c r="C102" s="69">
        <f t="shared" si="0"/>
        <v>6</v>
      </c>
    </row>
    <row r="103" spans="1:3" ht="12.75" x14ac:dyDescent="0.2">
      <c r="A103" s="39">
        <v>1</v>
      </c>
      <c r="B103" s="70" t="s">
        <v>145</v>
      </c>
      <c r="C103" s="71">
        <f>COUNTIF($D$2:$D$86,B103)</f>
        <v>3</v>
      </c>
    </row>
    <row r="104" spans="1:3" ht="12.75" x14ac:dyDescent="0.2">
      <c r="A104" s="39">
        <v>2</v>
      </c>
      <c r="B104" s="70" t="s">
        <v>446</v>
      </c>
      <c r="C104" s="71">
        <f t="shared" ref="C104:C111" si="1">COUNTIF($D$2:$D$86,B104)</f>
        <v>2</v>
      </c>
    </row>
    <row r="105" spans="1:3" ht="12.75" x14ac:dyDescent="0.2">
      <c r="A105" s="39">
        <v>3</v>
      </c>
      <c r="B105" s="70" t="s">
        <v>186</v>
      </c>
      <c r="C105" s="71">
        <f t="shared" si="1"/>
        <v>8</v>
      </c>
    </row>
    <row r="106" spans="1:3" ht="12.75" x14ac:dyDescent="0.2">
      <c r="A106" s="39">
        <v>4</v>
      </c>
      <c r="B106" s="70" t="s">
        <v>128</v>
      </c>
      <c r="C106" s="71">
        <f t="shared" si="1"/>
        <v>8</v>
      </c>
    </row>
    <row r="107" spans="1:3" ht="12.75" x14ac:dyDescent="0.2">
      <c r="A107" s="39">
        <v>5</v>
      </c>
      <c r="B107" s="70" t="s">
        <v>54</v>
      </c>
      <c r="C107" s="71">
        <f t="shared" si="1"/>
        <v>3</v>
      </c>
    </row>
    <row r="108" spans="1:3" ht="12.75" x14ac:dyDescent="0.2">
      <c r="A108" s="39">
        <v>6</v>
      </c>
      <c r="B108" s="70" t="s">
        <v>24</v>
      </c>
      <c r="C108" s="71">
        <f t="shared" si="1"/>
        <v>6</v>
      </c>
    </row>
    <row r="109" spans="1:3" ht="12.75" x14ac:dyDescent="0.2">
      <c r="A109" s="39">
        <v>7</v>
      </c>
      <c r="B109" s="70" t="s">
        <v>555</v>
      </c>
      <c r="C109" s="71">
        <f t="shared" si="1"/>
        <v>4</v>
      </c>
    </row>
    <row r="110" spans="1:3" ht="12.75" x14ac:dyDescent="0.2">
      <c r="A110" s="39">
        <v>8</v>
      </c>
      <c r="B110" s="70" t="s">
        <v>35</v>
      </c>
      <c r="C110" s="71">
        <f t="shared" si="1"/>
        <v>8</v>
      </c>
    </row>
    <row r="111" spans="1:3" ht="12.75" x14ac:dyDescent="0.2">
      <c r="A111" s="39">
        <v>9</v>
      </c>
      <c r="B111" s="70" t="s">
        <v>43</v>
      </c>
      <c r="C111" s="71">
        <f t="shared" si="1"/>
        <v>7</v>
      </c>
    </row>
    <row r="112" spans="1:3" ht="12.75" x14ac:dyDescent="0.2">
      <c r="C112" s="73">
        <f>SUM(C89:C111)</f>
        <v>85</v>
      </c>
    </row>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sheetData>
  <autoFilter ref="A1:R86" xr:uid="{135CA96E-B2FF-43CD-9F71-C2B243654FB0}">
    <filterColumn colId="5">
      <filters>
        <filter val="Khoa học xã hội hành vi"/>
        <filter val="Khoa học xã hội và hành vi"/>
      </filters>
    </filterColumn>
  </autoFilter>
  <sortState ref="B2:R86">
    <sortCondition ref="E2:E86"/>
    <sortCondition ref="C2:C86"/>
    <sortCondition ref="B2:B86"/>
  </sortState>
  <conditionalFormatting sqref="B59:B81 B1:B57 B87:B1048576">
    <cfRule type="duplicateValues" dxfId="5" priority="6"/>
  </conditionalFormatting>
  <conditionalFormatting sqref="O59:O81 O1:O57 O87:O1048576">
    <cfRule type="duplicateValues" dxfId="4" priority="5"/>
  </conditionalFormatting>
  <conditionalFormatting sqref="B58">
    <cfRule type="duplicateValues" dxfId="3" priority="4"/>
  </conditionalFormatting>
  <conditionalFormatting sqref="O58">
    <cfRule type="duplicateValues" dxfId="2" priority="3"/>
  </conditionalFormatting>
  <conditionalFormatting sqref="B82:B86">
    <cfRule type="duplicateValues" dxfId="1" priority="2"/>
  </conditionalFormatting>
  <conditionalFormatting sqref="O82:O86">
    <cfRule type="duplicateValues" dxfId="0" priority="1"/>
  </conditionalFormatting>
  <hyperlinks>
    <hyperlink ref="R60" r:id="rId1" xr:uid="{00000000-0004-0000-0000-000000000000}"/>
  </hyperlinks>
  <pageMargins left="0.48" right="0.17" top="0.5" bottom="0.52"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0"/>
  <sheetViews>
    <sheetView zoomScale="60" zoomScaleNormal="60" workbookViewId="0">
      <pane xSplit="2" ySplit="5" topLeftCell="C6" activePane="bottomRight" state="frozen"/>
      <selection pane="topRight" activeCell="C1" sqref="C1"/>
      <selection pane="bottomLeft" activeCell="A6" sqref="A6"/>
      <selection pane="bottomRight" activeCell="K38" sqref="K38"/>
    </sheetView>
  </sheetViews>
  <sheetFormatPr defaultRowHeight="12.75" x14ac:dyDescent="0.2"/>
  <cols>
    <col min="2" max="2" width="26.85546875" bestFit="1" customWidth="1"/>
    <col min="3" max="3" width="7.85546875" customWidth="1"/>
    <col min="4" max="5" width="5.85546875" customWidth="1"/>
    <col min="6" max="6" width="7.42578125" customWidth="1"/>
    <col min="7" max="7" width="6.42578125" customWidth="1"/>
    <col min="8" max="8" width="6.5703125" customWidth="1"/>
    <col min="9" max="9" width="8.28515625" customWidth="1"/>
    <col min="10" max="10" width="7.28515625" customWidth="1"/>
    <col min="11" max="11" width="6.7109375" customWidth="1"/>
    <col min="12" max="12" width="6.5703125" customWidth="1"/>
    <col min="13" max="13" width="7" customWidth="1"/>
    <col min="15" max="15" width="7.28515625" customWidth="1"/>
    <col min="16" max="16" width="7.7109375" customWidth="1"/>
    <col min="17" max="17" width="8" customWidth="1"/>
    <col min="18" max="18" width="7.5703125" customWidth="1"/>
    <col min="19" max="19" width="7.42578125" customWidth="1"/>
    <col min="20" max="20" width="6.7109375" customWidth="1"/>
    <col min="21" max="21" width="7.28515625" customWidth="1"/>
    <col min="22" max="22" width="7" customWidth="1"/>
    <col min="23" max="23" width="7.42578125" customWidth="1"/>
    <col min="24" max="24" width="8.140625" customWidth="1"/>
    <col min="25" max="25" width="6.7109375" customWidth="1"/>
    <col min="26" max="26" width="7.42578125" customWidth="1"/>
    <col min="27" max="27" width="8" customWidth="1"/>
  </cols>
  <sheetData>
    <row r="1" spans="1:27" ht="26.25" customHeight="1" x14ac:dyDescent="0.2">
      <c r="A1" s="75" t="s">
        <v>634</v>
      </c>
      <c r="B1" s="75"/>
      <c r="C1" s="75"/>
      <c r="D1" s="75"/>
      <c r="E1" s="75"/>
      <c r="F1" s="75"/>
      <c r="G1" s="75"/>
      <c r="H1" s="75"/>
      <c r="I1" s="75"/>
      <c r="J1" s="75"/>
      <c r="K1" s="75"/>
      <c r="L1" s="75"/>
      <c r="M1" s="75"/>
      <c r="N1" s="75"/>
      <c r="O1" s="75"/>
      <c r="P1" s="75"/>
      <c r="Q1" s="75"/>
      <c r="R1" s="75"/>
      <c r="S1" s="75"/>
      <c r="T1" s="75"/>
      <c r="U1" s="75"/>
      <c r="V1" s="75"/>
      <c r="W1" s="75"/>
      <c r="X1" s="75"/>
      <c r="Y1" s="75"/>
      <c r="Z1" s="75"/>
      <c r="AA1" s="75"/>
    </row>
    <row r="2" spans="1:27" ht="24.75" customHeight="1" x14ac:dyDescent="0.2">
      <c r="A2" s="76" t="s">
        <v>581</v>
      </c>
      <c r="B2" s="76" t="s">
        <v>591</v>
      </c>
      <c r="C2" s="77" t="s">
        <v>637</v>
      </c>
      <c r="D2" s="78" t="s">
        <v>638</v>
      </c>
      <c r="E2" s="81" t="s">
        <v>592</v>
      </c>
      <c r="F2" s="76" t="s">
        <v>593</v>
      </c>
      <c r="G2" s="76"/>
      <c r="H2" s="76"/>
      <c r="I2" s="76"/>
      <c r="J2" s="76"/>
      <c r="K2" s="76"/>
      <c r="L2" s="76"/>
      <c r="M2" s="76"/>
      <c r="N2" s="76"/>
      <c r="O2" s="76"/>
      <c r="P2" s="76"/>
      <c r="Q2" s="76"/>
      <c r="R2" s="76"/>
      <c r="S2" s="76"/>
      <c r="T2" s="76"/>
      <c r="U2" s="76"/>
      <c r="V2" s="76"/>
      <c r="W2" s="76"/>
      <c r="X2" s="76"/>
      <c r="Y2" s="76"/>
      <c r="Z2" s="76"/>
      <c r="AA2" s="76"/>
    </row>
    <row r="3" spans="1:27" ht="15.75" x14ac:dyDescent="0.2">
      <c r="A3" s="76"/>
      <c r="B3" s="76"/>
      <c r="C3" s="77"/>
      <c r="D3" s="79"/>
      <c r="E3" s="82"/>
      <c r="F3" s="12">
        <v>1</v>
      </c>
      <c r="G3" s="12">
        <v>2</v>
      </c>
      <c r="H3" s="12">
        <v>3</v>
      </c>
      <c r="I3" s="12">
        <v>4</v>
      </c>
      <c r="J3" s="12">
        <v>5</v>
      </c>
      <c r="K3" s="12">
        <v>6</v>
      </c>
      <c r="L3" s="12">
        <v>7</v>
      </c>
      <c r="M3" s="12">
        <v>8</v>
      </c>
      <c r="N3" s="12">
        <v>9</v>
      </c>
      <c r="O3" s="12">
        <v>10</v>
      </c>
      <c r="P3" s="12">
        <v>11</v>
      </c>
      <c r="Q3" s="12">
        <v>12</v>
      </c>
      <c r="R3" s="12">
        <v>13</v>
      </c>
      <c r="S3" s="12">
        <v>14</v>
      </c>
      <c r="T3" s="12">
        <v>15</v>
      </c>
      <c r="U3" s="12">
        <v>16</v>
      </c>
      <c r="V3" s="12">
        <v>17</v>
      </c>
      <c r="W3" s="12">
        <v>18</v>
      </c>
      <c r="X3" s="12">
        <v>19</v>
      </c>
      <c r="Y3" s="12">
        <v>20</v>
      </c>
      <c r="Z3" s="12">
        <v>21</v>
      </c>
      <c r="AA3" s="12">
        <v>22</v>
      </c>
    </row>
    <row r="4" spans="1:27" ht="87" customHeight="1" x14ac:dyDescent="0.2">
      <c r="A4" s="76"/>
      <c r="B4" s="76"/>
      <c r="C4" s="77"/>
      <c r="D4" s="80"/>
      <c r="E4" s="83"/>
      <c r="F4" s="12" t="s">
        <v>594</v>
      </c>
      <c r="G4" s="12" t="s">
        <v>639</v>
      </c>
      <c r="H4" s="12" t="s">
        <v>253</v>
      </c>
      <c r="I4" s="12" t="s">
        <v>595</v>
      </c>
      <c r="J4" s="12" t="s">
        <v>596</v>
      </c>
      <c r="K4" s="12" t="s">
        <v>597</v>
      </c>
      <c r="L4" s="12" t="s">
        <v>161</v>
      </c>
      <c r="M4" s="12" t="s">
        <v>598</v>
      </c>
      <c r="N4" s="12" t="s">
        <v>599</v>
      </c>
      <c r="O4" s="12" t="s">
        <v>44</v>
      </c>
      <c r="P4" s="12" t="s">
        <v>600</v>
      </c>
      <c r="Q4" s="12" t="s">
        <v>601</v>
      </c>
      <c r="R4" s="12" t="s">
        <v>16</v>
      </c>
      <c r="S4" s="12" t="s">
        <v>602</v>
      </c>
      <c r="T4" s="12" t="s">
        <v>603</v>
      </c>
      <c r="U4" s="12" t="s">
        <v>178</v>
      </c>
      <c r="V4" s="12" t="s">
        <v>604</v>
      </c>
      <c r="W4" s="12" t="s">
        <v>605</v>
      </c>
      <c r="X4" s="12" t="s">
        <v>606</v>
      </c>
      <c r="Y4" s="12" t="s">
        <v>607</v>
      </c>
      <c r="Z4" s="12" t="s">
        <v>608</v>
      </c>
      <c r="AA4" s="12" t="s">
        <v>609</v>
      </c>
    </row>
    <row r="5" spans="1:27" s="14" customFormat="1" ht="24.75" customHeight="1" x14ac:dyDescent="0.2">
      <c r="A5" s="28" t="s">
        <v>610</v>
      </c>
      <c r="B5" s="29" t="s">
        <v>611</v>
      </c>
      <c r="C5" s="28">
        <f>SUM(C6:C19)</f>
        <v>36</v>
      </c>
      <c r="D5" s="28">
        <f>SUM(D6:D19)</f>
        <v>36</v>
      </c>
      <c r="E5" s="28">
        <f>SUM(E6:E19)</f>
        <v>0</v>
      </c>
      <c r="F5" s="45">
        <f>SUM(F6:F19)</f>
        <v>0</v>
      </c>
      <c r="G5" s="45">
        <f t="shared" ref="G5:AA5" si="0">SUM(G6:G19)</f>
        <v>6</v>
      </c>
      <c r="H5" s="45">
        <f t="shared" si="0"/>
        <v>2</v>
      </c>
      <c r="I5" s="45">
        <f t="shared" si="0"/>
        <v>0</v>
      </c>
      <c r="J5" s="45">
        <f t="shared" si="0"/>
        <v>0</v>
      </c>
      <c r="K5" s="45">
        <f t="shared" si="0"/>
        <v>0</v>
      </c>
      <c r="L5" s="45">
        <f t="shared" si="0"/>
        <v>0</v>
      </c>
      <c r="M5" s="45">
        <f t="shared" si="0"/>
        <v>0</v>
      </c>
      <c r="N5" s="45">
        <f t="shared" si="0"/>
        <v>0</v>
      </c>
      <c r="O5" s="45">
        <f t="shared" si="0"/>
        <v>8</v>
      </c>
      <c r="P5" s="45">
        <f t="shared" si="0"/>
        <v>0</v>
      </c>
      <c r="Q5" s="45">
        <f t="shared" si="0"/>
        <v>0</v>
      </c>
      <c r="R5" s="45">
        <f t="shared" si="0"/>
        <v>9</v>
      </c>
      <c r="S5" s="45">
        <f t="shared" si="0"/>
        <v>1</v>
      </c>
      <c r="T5" s="45">
        <f t="shared" si="0"/>
        <v>1</v>
      </c>
      <c r="U5" s="45">
        <f t="shared" si="0"/>
        <v>1</v>
      </c>
      <c r="V5" s="45">
        <f t="shared" si="0"/>
        <v>0</v>
      </c>
      <c r="W5" s="45">
        <f t="shared" si="0"/>
        <v>1</v>
      </c>
      <c r="X5" s="45">
        <f t="shared" si="0"/>
        <v>2</v>
      </c>
      <c r="Y5" s="45">
        <f t="shared" si="0"/>
        <v>2</v>
      </c>
      <c r="Z5" s="45">
        <f t="shared" si="0"/>
        <v>3</v>
      </c>
      <c r="AA5" s="45">
        <f t="shared" si="0"/>
        <v>0</v>
      </c>
    </row>
    <row r="6" spans="1:27" s="14" customFormat="1" ht="25.5" customHeight="1" x14ac:dyDescent="0.2">
      <c r="A6" s="46">
        <v>1</v>
      </c>
      <c r="B6" s="47" t="s">
        <v>588</v>
      </c>
      <c r="C6" s="46">
        <v>2</v>
      </c>
      <c r="D6" s="46">
        <f>SUM(F6:AA6)</f>
        <v>2</v>
      </c>
      <c r="E6" s="48" t="str">
        <f>IF(C6&lt;&gt;D6,D6-C6,"")</f>
        <v/>
      </c>
      <c r="F6" s="49" t="str">
        <f>IF(COUNTIFS('DS DKDT 2019'!$D$2:$D$86,ThongKe!$B6,'DS DKDT 2019'!$E$2:$E$86,ThongKe!$F$3)&gt;0,COUNTIFS('DS DKDT 2019'!$D$2:$D$86,ThongKe!$B6,'DS DKDT 2019'!$E$2:$E$86,ThongKe!$F$3),"")</f>
        <v/>
      </c>
      <c r="G6" s="49" t="str">
        <f>IF(COUNTIFS('DS DKDT 2019'!$D$2:$D$86,ThongKe!$B6,'DS DKDT 2019'!$E$2:$E$86,ThongKe!$G$3)&gt;0,COUNTIFS('DS DKDT 2019'!$D$2:$D$86,ThongKe!$B6,'DS DKDT 2019'!$E$2:$E$86,ThongKe!$G$3),"")</f>
        <v/>
      </c>
      <c r="H6" s="49" t="str">
        <f>IF(COUNTIFS('DS DKDT 2019'!$D$2:$D$86,ThongKe!$B6,'DS DKDT 2019'!$E$2:$E$86,ThongKe!$H$3)&gt;0,COUNTIFS('DS DKDT 2019'!$D$2:$D$86,ThongKe!$B6,'DS DKDT 2019'!$E$2:$E$86,ThongKe!$H$3),"")</f>
        <v/>
      </c>
      <c r="I6" s="49" t="str">
        <f>IF(COUNTIFS('DS DKDT 2019'!$D$2:$D$86,ThongKe!$B6,'DS DKDT 2019'!$E$2:$E$86,ThongKe!$I$3)&gt;0,COUNTIFS('DS DKDT 2019'!$D$2:$D$86,ThongKe!$B6,'DS DKDT 2019'!$E$2:$E$86,ThongKe!$I$3),"")</f>
        <v/>
      </c>
      <c r="J6" s="49" t="str">
        <f>IF(COUNTIFS('DS DKDT 2019'!$D$2:$D$86,ThongKe!$B6,'DS DKDT 2019'!$E$2:$E$86,ThongKe!$J$3)&gt;0,COUNTIFS('DS DKDT 2019'!$D$2:$D$86,ThongKe!$B6,'DS DKDT 2019'!$E$2:$E$86,ThongKe!$J$3),"")</f>
        <v/>
      </c>
      <c r="K6" s="49" t="str">
        <f>IF(COUNTIFS('DS DKDT 2019'!$D$2:$D$86,ThongKe!$B6,'DS DKDT 2019'!$E$2:$E$86,ThongKe!$K$3)&gt;0,COUNTIFS('DS DKDT 2019'!$D$2:$D$86,ThongKe!$B6,'DS DKDT 2019'!$E$2:$E$86,ThongKe!$K$3),"")</f>
        <v/>
      </c>
      <c r="L6" s="49" t="str">
        <f>IF(COUNTIFS('DS DKDT 2019'!$D$2:$D$86,ThongKe!$B6,'DS DKDT 2019'!$E$2:$E$86,ThongKe!$L$3)&gt;0,COUNTIFS('DS DKDT 2019'!$D$2:$D$86,ThongKe!$B6,'DS DKDT 2019'!$E$2:$E$86,ThongKe!$L$3),"")</f>
        <v/>
      </c>
      <c r="M6" s="49" t="str">
        <f>IF(COUNTIFS('DS DKDT 2019'!$D$2:$D$86,ThongKe!$B6,'DS DKDT 2019'!$E$2:$E$86,ThongKe!$M$3)&gt;0,COUNTIFS('DS DKDT 2019'!$D$2:$D$86,ThongKe!$B6,'DS DKDT 2019'!$E$2:$E$86,ThongKe!$M$3),"")</f>
        <v/>
      </c>
      <c r="N6" s="49" t="str">
        <f>IF(COUNTIFS('DS DKDT 2019'!$D$2:$D$86,ThongKe!$B6,'DS DKDT 2019'!$E$2:$E$86,ThongKe!$N$3)&gt;0,COUNTIFS('DS DKDT 2019'!$D$2:$D$86,ThongKe!$B6,'DS DKDT 2019'!$E$2:$E$86,ThongKe!$N$3),"")</f>
        <v/>
      </c>
      <c r="O6" s="49">
        <f>IF(COUNTIFS('DS DKDT 2019'!$D$2:$D$86,ThongKe!$B6,'DS DKDT 2019'!$E$2:$E$86,ThongKe!$O$3)&gt;0,COUNTIFS('DS DKDT 2019'!$D$2:$D$86,ThongKe!$B6,'DS DKDT 2019'!$E$2:$E$86,ThongKe!$O$3),"")</f>
        <v>1</v>
      </c>
      <c r="P6" s="49" t="str">
        <f>IF(COUNTIFS('DS DKDT 2019'!$D$2:$D$86,ThongKe!$B6,'DS DKDT 2019'!$E$2:$E$86,ThongKe!$P$3)&gt;0,COUNTIFS('DS DKDT 2019'!$D$2:$D$86,ThongKe!$B6,'DS DKDT 2019'!$E$2:$E$86,ThongKe!$P$3),"")</f>
        <v/>
      </c>
      <c r="Q6" s="49" t="str">
        <f>IF(COUNTIFS('DS DKDT 2019'!$D$2:$D$86,ThongKe!$B6,'DS DKDT 2019'!$E$2:$E$86,ThongKe!$Q$3)&gt;0,COUNTIFS('DS DKDT 2019'!$D$2:$D$86,ThongKe!$B6,'DS DKDT 2019'!$E$2:$E$86,ThongKe!$Q$3),"")</f>
        <v/>
      </c>
      <c r="R6" s="49">
        <f>IF(COUNTIFS('DS DKDT 2019'!$D$2:$D$86,ThongKe!$B6,'DS DKDT 2019'!$E$2:$E$86,ThongKe!$R$3)&gt;0,COUNTIFS('DS DKDT 2019'!$D$2:$D$86,ThongKe!$B6,'DS DKDT 2019'!$E$2:$E$86,ThongKe!$R$3),"")</f>
        <v>1</v>
      </c>
      <c r="S6" s="49" t="str">
        <f>IF(COUNTIFS('DS DKDT 2019'!$D$2:$D$86,ThongKe!$B6,'DS DKDT 2019'!$E$2:$E$86,ThongKe!$S$3)&gt;0,COUNTIFS('DS DKDT 2019'!$D$2:$D$86,ThongKe!$B6,'DS DKDT 2019'!$E$2:$E$86,ThongKe!$S$3),"")</f>
        <v/>
      </c>
      <c r="T6" s="49" t="str">
        <f>IF(COUNTIFS('DS DKDT 2019'!$D$2:$D$86,ThongKe!$B6,'DS DKDT 2019'!$E$2:$E$86,ThongKe!$T$3)&gt;0,COUNTIFS('DS DKDT 2019'!$D$2:$D$86,ThongKe!$B6,'DS DKDT 2019'!$E$2:$E$86,ThongKe!$T$3),"")</f>
        <v/>
      </c>
      <c r="U6" s="49" t="str">
        <f>IF(COUNTIFS('DS DKDT 2019'!$D$2:$D$86,ThongKe!$B6,'DS DKDT 2019'!$E$2:$E$86,ThongKe!$U$3)&gt;0,COUNTIFS('DS DKDT 2019'!$D$2:$D$86,ThongKe!$B6,'DS DKDT 2019'!$E$2:$E$86,ThongKe!$U$3),"")</f>
        <v/>
      </c>
      <c r="V6" s="49" t="str">
        <f>IF(COUNTIFS('DS DKDT 2019'!$D$2:$D$86,ThongKe!$B6,'DS DKDT 2019'!$E$2:$E$86,ThongKe!$V$3)&gt;0,COUNTIFS('DS DKDT 2019'!$D$2:$D$86,ThongKe!$B6,'DS DKDT 2019'!$E$2:$E$86,ThongKe!$V$3),"")</f>
        <v/>
      </c>
      <c r="W6" s="49" t="str">
        <f>IF(COUNTIFS('DS DKDT 2019'!$D$2:$D$86,ThongKe!$B6,'DS DKDT 2019'!$E$2:$E$86,ThongKe!$W$3)&gt;0,COUNTIFS('DS DKDT 2019'!$D$2:$D$86,ThongKe!$B6,'DS DKDT 2019'!$E$2:$E$86,ThongKe!$W$3),"")</f>
        <v/>
      </c>
      <c r="X6" s="49" t="str">
        <f>IF(COUNTIFS('DS DKDT 2019'!$D$2:$D$86,ThongKe!$B6,'DS DKDT 2019'!$E$2:$E$86,ThongKe!$X$3)&gt;0,COUNTIFS('DS DKDT 2019'!$D$2:$D$86,ThongKe!$B6,'DS DKDT 2019'!$E$2:$E$86,ThongKe!$X$3),"")</f>
        <v/>
      </c>
      <c r="Y6" s="49" t="str">
        <f>IF(COUNTIFS('DS DKDT 2019'!$D$2:$D$86,ThongKe!$B6,'DS DKDT 2019'!$E$2:$E$86,ThongKe!$Y$3)&gt;0,COUNTIFS('DS DKDT 2019'!$D$2:$D$86,ThongKe!$B6,'DS DKDT 2019'!$E$2:$E$86,ThongKe!$Y$3),"")</f>
        <v/>
      </c>
      <c r="Z6" s="49" t="str">
        <f>IF(COUNTIFS('DS DKDT 2019'!$D$2:$D$86,ThongKe!$B6,'DS DKDT 2019'!$E$2:$E$86,ThongKe!$Z$3)&gt;0,COUNTIFS('DS DKDT 2019'!$D$2:$D$86,ThongKe!$B6,'DS DKDT 2019'!$E$2:$E$86,ThongKe!$Z$3),"")</f>
        <v/>
      </c>
      <c r="AA6" s="49" t="str">
        <f>IF(COUNTIFS('DS DKDT 2019'!$D$2:$D$86,ThongKe!$B6,'DS DKDT 2019'!$E$2:$E$86,ThongKe!$AA$3)&gt;0,COUNTIFS('DS DKDT 2019'!$D$2:$D$86,ThongKe!$B6,'DS DKDT 2019'!$E$2:$E$86,ThongKe!$AA$3),"")</f>
        <v/>
      </c>
    </row>
    <row r="7" spans="1:27" s="14" customFormat="1" ht="25.5" customHeight="1" x14ac:dyDescent="0.2">
      <c r="A7" s="50">
        <v>2</v>
      </c>
      <c r="B7" s="51" t="s">
        <v>584</v>
      </c>
      <c r="C7" s="50">
        <v>2</v>
      </c>
      <c r="D7" s="50">
        <f t="shared" ref="D7:D29" si="1">SUM(F7:AA7)</f>
        <v>2</v>
      </c>
      <c r="E7" s="52" t="str">
        <f t="shared" ref="E7:E29" si="2">IF(C7&lt;&gt;D7,D7-C7,"")</f>
        <v/>
      </c>
      <c r="F7" s="53" t="str">
        <f>IF(COUNTIFS('DS DKDT 2019'!$D$2:$D$86,ThongKe!$B7,'DS DKDT 2019'!$E$2:$E$86,ThongKe!$F$3)&gt;0,COUNTIFS('DS DKDT 2019'!$D$2:$D$86,ThongKe!$B7,'DS DKDT 2019'!$E$2:$E$86,ThongKe!$F$3),"")</f>
        <v/>
      </c>
      <c r="G7" s="53" t="str">
        <f>IF(COUNTIFS('DS DKDT 2019'!$D$2:$D$86,ThongKe!$B7,'DS DKDT 2019'!$E$2:$E$86,ThongKe!$G$3)&gt;0,COUNTIFS('DS DKDT 2019'!$D$2:$D$86,ThongKe!$B7,'DS DKDT 2019'!$E$2:$E$86,ThongKe!$G$3),"")</f>
        <v/>
      </c>
      <c r="H7" s="53" t="str">
        <f>IF(COUNTIFS('DS DKDT 2019'!$D$2:$D$86,ThongKe!$B7,'DS DKDT 2019'!$E$2:$E$86,ThongKe!$H$3)&gt;0,COUNTIFS('DS DKDT 2019'!$D$2:$D$86,ThongKe!$B7,'DS DKDT 2019'!$E$2:$E$86,ThongKe!$H$3),"")</f>
        <v/>
      </c>
      <c r="I7" s="53" t="str">
        <f>IF(COUNTIFS('DS DKDT 2019'!$D$2:$D$86,ThongKe!$B7,'DS DKDT 2019'!$E$2:$E$86,ThongKe!$I$3)&gt;0,COUNTIFS('DS DKDT 2019'!$D$2:$D$86,ThongKe!$B7,'DS DKDT 2019'!$E$2:$E$86,ThongKe!$I$3),"")</f>
        <v/>
      </c>
      <c r="J7" s="53" t="str">
        <f>IF(COUNTIFS('DS DKDT 2019'!$D$2:$D$86,ThongKe!$B7,'DS DKDT 2019'!$E$2:$E$86,ThongKe!$J$3)&gt;0,COUNTIFS('DS DKDT 2019'!$D$2:$D$86,ThongKe!$B7,'DS DKDT 2019'!$E$2:$E$86,ThongKe!$J$3),"")</f>
        <v/>
      </c>
      <c r="K7" s="53" t="str">
        <f>IF(COUNTIFS('DS DKDT 2019'!$D$2:$D$86,ThongKe!$B7,'DS DKDT 2019'!$E$2:$E$86,ThongKe!$K$3)&gt;0,COUNTIFS('DS DKDT 2019'!$D$2:$D$86,ThongKe!$B7,'DS DKDT 2019'!$E$2:$E$86,ThongKe!$K$3),"")</f>
        <v/>
      </c>
      <c r="L7" s="53" t="str">
        <f>IF(COUNTIFS('DS DKDT 2019'!$D$2:$D$86,ThongKe!$B7,'DS DKDT 2019'!$E$2:$E$86,ThongKe!$L$3)&gt;0,COUNTIFS('DS DKDT 2019'!$D$2:$D$86,ThongKe!$B7,'DS DKDT 2019'!$E$2:$E$86,ThongKe!$L$3),"")</f>
        <v/>
      </c>
      <c r="M7" s="53" t="str">
        <f>IF(COUNTIFS('DS DKDT 2019'!$D$2:$D$86,ThongKe!$B7,'DS DKDT 2019'!$E$2:$E$86,ThongKe!$M$3)&gt;0,COUNTIFS('DS DKDT 2019'!$D$2:$D$86,ThongKe!$B7,'DS DKDT 2019'!$E$2:$E$86,ThongKe!$M$3),"")</f>
        <v/>
      </c>
      <c r="N7" s="53" t="str">
        <f>IF(COUNTIFS('DS DKDT 2019'!$D$2:$D$86,ThongKe!$B7,'DS DKDT 2019'!$E$2:$E$86,ThongKe!$N$3)&gt;0,COUNTIFS('DS DKDT 2019'!$D$2:$D$86,ThongKe!$B7,'DS DKDT 2019'!$E$2:$E$86,ThongKe!$N$3),"")</f>
        <v/>
      </c>
      <c r="O7" s="53" t="str">
        <f>IF(COUNTIFS('DS DKDT 2019'!$D$2:$D$86,ThongKe!$B7,'DS DKDT 2019'!$E$2:$E$86,ThongKe!$O$3)&gt;0,COUNTIFS('DS DKDT 2019'!$D$2:$D$86,ThongKe!$B7,'DS DKDT 2019'!$E$2:$E$86,ThongKe!$O$3),"")</f>
        <v/>
      </c>
      <c r="P7" s="53" t="str">
        <f>IF(COUNTIFS('DS DKDT 2019'!$D$2:$D$86,ThongKe!$B7,'DS DKDT 2019'!$E$2:$E$86,ThongKe!$P$3)&gt;0,COUNTIFS('DS DKDT 2019'!$D$2:$D$86,ThongKe!$B7,'DS DKDT 2019'!$E$2:$E$86,ThongKe!$P$3),"")</f>
        <v/>
      </c>
      <c r="Q7" s="53" t="str">
        <f>IF(COUNTIFS('DS DKDT 2019'!$D$2:$D$86,ThongKe!$B7,'DS DKDT 2019'!$E$2:$E$86,ThongKe!$Q$3)&gt;0,COUNTIFS('DS DKDT 2019'!$D$2:$D$86,ThongKe!$B7,'DS DKDT 2019'!$E$2:$E$86,ThongKe!$Q$3),"")</f>
        <v/>
      </c>
      <c r="R7" s="53">
        <f>IF(COUNTIFS('DS DKDT 2019'!$D$2:$D$86,ThongKe!$B7,'DS DKDT 2019'!$E$2:$E$86,ThongKe!$R$3)&gt;0,COUNTIFS('DS DKDT 2019'!$D$2:$D$86,ThongKe!$B7,'DS DKDT 2019'!$E$2:$E$86,ThongKe!$R$3),"")</f>
        <v>2</v>
      </c>
      <c r="S7" s="53" t="str">
        <f>IF(COUNTIFS('DS DKDT 2019'!$D$2:$D$86,ThongKe!$B7,'DS DKDT 2019'!$E$2:$E$86,ThongKe!$S$3)&gt;0,COUNTIFS('DS DKDT 2019'!$D$2:$D$86,ThongKe!$B7,'DS DKDT 2019'!$E$2:$E$86,ThongKe!$S$3),"")</f>
        <v/>
      </c>
      <c r="T7" s="53" t="str">
        <f>IF(COUNTIFS('DS DKDT 2019'!$D$2:$D$86,ThongKe!$B7,'DS DKDT 2019'!$E$2:$E$86,ThongKe!$T$3)&gt;0,COUNTIFS('DS DKDT 2019'!$D$2:$D$86,ThongKe!$B7,'DS DKDT 2019'!$E$2:$E$86,ThongKe!$T$3),"")</f>
        <v/>
      </c>
      <c r="U7" s="53" t="str">
        <f>IF(COUNTIFS('DS DKDT 2019'!$D$2:$D$86,ThongKe!$B7,'DS DKDT 2019'!$E$2:$E$86,ThongKe!$U$3)&gt;0,COUNTIFS('DS DKDT 2019'!$D$2:$D$86,ThongKe!$B7,'DS DKDT 2019'!$E$2:$E$86,ThongKe!$U$3),"")</f>
        <v/>
      </c>
      <c r="V7" s="53" t="str">
        <f>IF(COUNTIFS('DS DKDT 2019'!$D$2:$D$86,ThongKe!$B7,'DS DKDT 2019'!$E$2:$E$86,ThongKe!$V$3)&gt;0,COUNTIFS('DS DKDT 2019'!$D$2:$D$86,ThongKe!$B7,'DS DKDT 2019'!$E$2:$E$86,ThongKe!$V$3),"")</f>
        <v/>
      </c>
      <c r="W7" s="53" t="str">
        <f>IF(COUNTIFS('DS DKDT 2019'!$D$2:$D$86,ThongKe!$B7,'DS DKDT 2019'!$E$2:$E$86,ThongKe!$W$3)&gt;0,COUNTIFS('DS DKDT 2019'!$D$2:$D$86,ThongKe!$B7,'DS DKDT 2019'!$E$2:$E$86,ThongKe!$W$3),"")</f>
        <v/>
      </c>
      <c r="X7" s="53" t="str">
        <f>IF(COUNTIFS('DS DKDT 2019'!$D$2:$D$86,ThongKe!$B7,'DS DKDT 2019'!$E$2:$E$86,ThongKe!$X$3)&gt;0,COUNTIFS('DS DKDT 2019'!$D$2:$D$86,ThongKe!$B7,'DS DKDT 2019'!$E$2:$E$86,ThongKe!$X$3),"")</f>
        <v/>
      </c>
      <c r="Y7" s="53" t="str">
        <f>IF(COUNTIFS('DS DKDT 2019'!$D$2:$D$86,ThongKe!$B7,'DS DKDT 2019'!$E$2:$E$86,ThongKe!$Y$3)&gt;0,COUNTIFS('DS DKDT 2019'!$D$2:$D$86,ThongKe!$B7,'DS DKDT 2019'!$E$2:$E$86,ThongKe!$Y$3),"")</f>
        <v/>
      </c>
      <c r="Z7" s="53" t="str">
        <f>IF(COUNTIFS('DS DKDT 2019'!$D$2:$D$86,ThongKe!$B7,'DS DKDT 2019'!$E$2:$E$86,ThongKe!$Z$3)&gt;0,COUNTIFS('DS DKDT 2019'!$D$2:$D$86,ThongKe!$B7,'DS DKDT 2019'!$E$2:$E$86,ThongKe!$Z$3),"")</f>
        <v/>
      </c>
      <c r="AA7" s="53" t="str">
        <f>IF(COUNTIFS('DS DKDT 2019'!$D$2:$D$86,ThongKe!$B7,'DS DKDT 2019'!$E$2:$E$86,ThongKe!$AA$3)&gt;0,COUNTIFS('DS DKDT 2019'!$D$2:$D$86,ThongKe!$B7,'DS DKDT 2019'!$E$2:$E$86,ThongKe!$AA$3),"")</f>
        <v/>
      </c>
    </row>
    <row r="8" spans="1:27" s="14" customFormat="1" ht="25.5" customHeight="1" x14ac:dyDescent="0.2">
      <c r="A8" s="50">
        <v>3</v>
      </c>
      <c r="B8" s="51" t="s">
        <v>6</v>
      </c>
      <c r="C8" s="50">
        <v>2</v>
      </c>
      <c r="D8" s="50">
        <f t="shared" si="1"/>
        <v>2</v>
      </c>
      <c r="E8" s="52" t="str">
        <f t="shared" si="2"/>
        <v/>
      </c>
      <c r="F8" s="53" t="str">
        <f>IF(COUNTIFS('DS DKDT 2019'!$D$2:$D$86,ThongKe!$B8,'DS DKDT 2019'!$E$2:$E$86,ThongKe!$F$3)&gt;0,COUNTIFS('DS DKDT 2019'!$D$2:$D$86,ThongKe!$B8,'DS DKDT 2019'!$E$2:$E$86,ThongKe!$F$3),"")</f>
        <v/>
      </c>
      <c r="G8" s="53" t="str">
        <f>IF(COUNTIFS('DS DKDT 2019'!$D$2:$D$86,ThongKe!$B8,'DS DKDT 2019'!$E$2:$E$86,ThongKe!$G$3)&gt;0,COUNTIFS('DS DKDT 2019'!$D$2:$D$86,ThongKe!$B8,'DS DKDT 2019'!$E$2:$E$86,ThongKe!$G$3),"")</f>
        <v/>
      </c>
      <c r="H8" s="53" t="str">
        <f>IF(COUNTIFS('DS DKDT 2019'!$D$2:$D$86,ThongKe!$B8,'DS DKDT 2019'!$E$2:$E$86,ThongKe!$H$3)&gt;0,COUNTIFS('DS DKDT 2019'!$D$2:$D$86,ThongKe!$B8,'DS DKDT 2019'!$E$2:$E$86,ThongKe!$H$3),"")</f>
        <v/>
      </c>
      <c r="I8" s="53" t="str">
        <f>IF(COUNTIFS('DS DKDT 2019'!$D$2:$D$86,ThongKe!$B8,'DS DKDT 2019'!$E$2:$E$86,ThongKe!$I$3)&gt;0,COUNTIFS('DS DKDT 2019'!$D$2:$D$86,ThongKe!$B8,'DS DKDT 2019'!$E$2:$E$86,ThongKe!$I$3),"")</f>
        <v/>
      </c>
      <c r="J8" s="53" t="str">
        <f>IF(COUNTIFS('DS DKDT 2019'!$D$2:$D$86,ThongKe!$B8,'DS DKDT 2019'!$E$2:$E$86,ThongKe!$J$3)&gt;0,COUNTIFS('DS DKDT 2019'!$D$2:$D$86,ThongKe!$B8,'DS DKDT 2019'!$E$2:$E$86,ThongKe!$J$3),"")</f>
        <v/>
      </c>
      <c r="K8" s="53" t="str">
        <f>IF(COUNTIFS('DS DKDT 2019'!$D$2:$D$86,ThongKe!$B8,'DS DKDT 2019'!$E$2:$E$86,ThongKe!$K$3)&gt;0,COUNTIFS('DS DKDT 2019'!$D$2:$D$86,ThongKe!$B8,'DS DKDT 2019'!$E$2:$E$86,ThongKe!$K$3),"")</f>
        <v/>
      </c>
      <c r="L8" s="53" t="str">
        <f>IF(COUNTIFS('DS DKDT 2019'!$D$2:$D$86,ThongKe!$B8,'DS DKDT 2019'!$E$2:$E$86,ThongKe!$L$3)&gt;0,COUNTIFS('DS DKDT 2019'!$D$2:$D$86,ThongKe!$B8,'DS DKDT 2019'!$E$2:$E$86,ThongKe!$L$3),"")</f>
        <v/>
      </c>
      <c r="M8" s="53" t="str">
        <f>IF(COUNTIFS('DS DKDT 2019'!$D$2:$D$86,ThongKe!$B8,'DS DKDT 2019'!$E$2:$E$86,ThongKe!$M$3)&gt;0,COUNTIFS('DS DKDT 2019'!$D$2:$D$86,ThongKe!$B8,'DS DKDT 2019'!$E$2:$E$86,ThongKe!$M$3),"")</f>
        <v/>
      </c>
      <c r="N8" s="53" t="str">
        <f>IF(COUNTIFS('DS DKDT 2019'!$D$2:$D$86,ThongKe!$B8,'DS DKDT 2019'!$E$2:$E$86,ThongKe!$N$3)&gt;0,COUNTIFS('DS DKDT 2019'!$D$2:$D$86,ThongKe!$B8,'DS DKDT 2019'!$E$2:$E$86,ThongKe!$N$3),"")</f>
        <v/>
      </c>
      <c r="O8" s="53" t="str">
        <f>IF(COUNTIFS('DS DKDT 2019'!$D$2:$D$86,ThongKe!$B8,'DS DKDT 2019'!$E$2:$E$86,ThongKe!$O$3)&gt;0,COUNTIFS('DS DKDT 2019'!$D$2:$D$86,ThongKe!$B8,'DS DKDT 2019'!$E$2:$E$86,ThongKe!$O$3),"")</f>
        <v/>
      </c>
      <c r="P8" s="53" t="str">
        <f>IF(COUNTIFS('DS DKDT 2019'!$D$2:$D$86,ThongKe!$B8,'DS DKDT 2019'!$E$2:$E$86,ThongKe!$P$3)&gt;0,COUNTIFS('DS DKDT 2019'!$D$2:$D$86,ThongKe!$B8,'DS DKDT 2019'!$E$2:$E$86,ThongKe!$P$3),"")</f>
        <v/>
      </c>
      <c r="Q8" s="53" t="str">
        <f>IF(COUNTIFS('DS DKDT 2019'!$D$2:$D$86,ThongKe!$B8,'DS DKDT 2019'!$E$2:$E$86,ThongKe!$Q$3)&gt;0,COUNTIFS('DS DKDT 2019'!$D$2:$D$86,ThongKe!$B8,'DS DKDT 2019'!$E$2:$E$86,ThongKe!$Q$3),"")</f>
        <v/>
      </c>
      <c r="R8" s="53" t="str">
        <f>IF(COUNTIFS('DS DKDT 2019'!$D$2:$D$86,ThongKe!$B8,'DS DKDT 2019'!$E$2:$E$86,ThongKe!$R$3)&gt;0,COUNTIFS('DS DKDT 2019'!$D$2:$D$86,ThongKe!$B8,'DS DKDT 2019'!$E$2:$E$86,ThongKe!$R$3),"")</f>
        <v/>
      </c>
      <c r="S8" s="53">
        <f>IF(COUNTIFS('DS DKDT 2019'!$D$2:$D$86,ThongKe!$B8,'DS DKDT 2019'!$E$2:$E$86,ThongKe!$S$3)&gt;0,COUNTIFS('DS DKDT 2019'!$D$2:$D$86,ThongKe!$B8,'DS DKDT 2019'!$E$2:$E$86,ThongKe!$S$3),"")</f>
        <v>1</v>
      </c>
      <c r="T8" s="53" t="str">
        <f>IF(COUNTIFS('DS DKDT 2019'!$D$2:$D$86,ThongKe!$B8,'DS DKDT 2019'!$E$2:$E$86,ThongKe!$T$3)&gt;0,COUNTIFS('DS DKDT 2019'!$D$2:$D$86,ThongKe!$B8,'DS DKDT 2019'!$E$2:$E$86,ThongKe!$T$3),"")</f>
        <v/>
      </c>
      <c r="U8" s="53" t="str">
        <f>IF(COUNTIFS('DS DKDT 2019'!$D$2:$D$86,ThongKe!$B8,'DS DKDT 2019'!$E$2:$E$86,ThongKe!$U$3)&gt;0,COUNTIFS('DS DKDT 2019'!$D$2:$D$86,ThongKe!$B8,'DS DKDT 2019'!$E$2:$E$86,ThongKe!$U$3),"")</f>
        <v/>
      </c>
      <c r="V8" s="53" t="str">
        <f>IF(COUNTIFS('DS DKDT 2019'!$D$2:$D$86,ThongKe!$B8,'DS DKDT 2019'!$E$2:$E$86,ThongKe!$V$3)&gt;0,COUNTIFS('DS DKDT 2019'!$D$2:$D$86,ThongKe!$B8,'DS DKDT 2019'!$E$2:$E$86,ThongKe!$V$3),"")</f>
        <v/>
      </c>
      <c r="W8" s="53">
        <f>IF(COUNTIFS('DS DKDT 2019'!$D$2:$D$86,ThongKe!$B8,'DS DKDT 2019'!$E$2:$E$86,ThongKe!$W$3)&gt;0,COUNTIFS('DS DKDT 2019'!$D$2:$D$86,ThongKe!$B8,'DS DKDT 2019'!$E$2:$E$86,ThongKe!$W$3),"")</f>
        <v>1</v>
      </c>
      <c r="X8" s="53" t="str">
        <f>IF(COUNTIFS('DS DKDT 2019'!$D$2:$D$86,ThongKe!$B8,'DS DKDT 2019'!$E$2:$E$86,ThongKe!$X$3)&gt;0,COUNTIFS('DS DKDT 2019'!$D$2:$D$86,ThongKe!$B8,'DS DKDT 2019'!$E$2:$E$86,ThongKe!$X$3),"")</f>
        <v/>
      </c>
      <c r="Y8" s="53" t="str">
        <f>IF(COUNTIFS('DS DKDT 2019'!$D$2:$D$86,ThongKe!$B8,'DS DKDT 2019'!$E$2:$E$86,ThongKe!$Y$3)&gt;0,COUNTIFS('DS DKDT 2019'!$D$2:$D$86,ThongKe!$B8,'DS DKDT 2019'!$E$2:$E$86,ThongKe!$Y$3),"")</f>
        <v/>
      </c>
      <c r="Z8" s="53" t="str">
        <f>IF(COUNTIFS('DS DKDT 2019'!$D$2:$D$86,ThongKe!$B8,'DS DKDT 2019'!$E$2:$E$86,ThongKe!$Z$3)&gt;0,COUNTIFS('DS DKDT 2019'!$D$2:$D$86,ThongKe!$B8,'DS DKDT 2019'!$E$2:$E$86,ThongKe!$Z$3),"")</f>
        <v/>
      </c>
      <c r="AA8" s="53" t="str">
        <f>IF(COUNTIFS('DS DKDT 2019'!$D$2:$D$86,ThongKe!$B8,'DS DKDT 2019'!$E$2:$E$86,ThongKe!$AA$3)&gt;0,COUNTIFS('DS DKDT 2019'!$D$2:$D$86,ThongKe!$B8,'DS DKDT 2019'!$E$2:$E$86,ThongKe!$AA$3),"")</f>
        <v/>
      </c>
    </row>
    <row r="9" spans="1:27" s="14" customFormat="1" ht="25.5" customHeight="1" x14ac:dyDescent="0.2">
      <c r="A9" s="50">
        <v>4</v>
      </c>
      <c r="B9" s="51" t="s">
        <v>454</v>
      </c>
      <c r="C9" s="50">
        <v>2</v>
      </c>
      <c r="D9" s="50">
        <f t="shared" si="1"/>
        <v>2</v>
      </c>
      <c r="E9" s="52" t="str">
        <f t="shared" si="2"/>
        <v/>
      </c>
      <c r="F9" s="53" t="str">
        <f>IF(COUNTIFS('DS DKDT 2019'!$D$2:$D$86,ThongKe!$B9,'DS DKDT 2019'!$E$2:$E$86,ThongKe!$F$3)&gt;0,COUNTIFS('DS DKDT 2019'!$D$2:$D$86,ThongKe!$B9,'DS DKDT 2019'!$E$2:$E$86,ThongKe!$F$3),"")</f>
        <v/>
      </c>
      <c r="G9" s="53" t="str">
        <f>IF(COUNTIFS('DS DKDT 2019'!$D$2:$D$86,ThongKe!$B9,'DS DKDT 2019'!$E$2:$E$86,ThongKe!$G$3)&gt;0,COUNTIFS('DS DKDT 2019'!$D$2:$D$86,ThongKe!$B9,'DS DKDT 2019'!$E$2:$E$86,ThongKe!$G$3),"")</f>
        <v/>
      </c>
      <c r="H9" s="53" t="str">
        <f>IF(COUNTIFS('DS DKDT 2019'!$D$2:$D$86,ThongKe!$B9,'DS DKDT 2019'!$E$2:$E$86,ThongKe!$H$3)&gt;0,COUNTIFS('DS DKDT 2019'!$D$2:$D$86,ThongKe!$B9,'DS DKDT 2019'!$E$2:$E$86,ThongKe!$H$3),"")</f>
        <v/>
      </c>
      <c r="I9" s="53" t="str">
        <f>IF(COUNTIFS('DS DKDT 2019'!$D$2:$D$86,ThongKe!$B9,'DS DKDT 2019'!$E$2:$E$86,ThongKe!$I$3)&gt;0,COUNTIFS('DS DKDT 2019'!$D$2:$D$86,ThongKe!$B9,'DS DKDT 2019'!$E$2:$E$86,ThongKe!$I$3),"")</f>
        <v/>
      </c>
      <c r="J9" s="53" t="str">
        <f>IF(COUNTIFS('DS DKDT 2019'!$D$2:$D$86,ThongKe!$B9,'DS DKDT 2019'!$E$2:$E$86,ThongKe!$J$3)&gt;0,COUNTIFS('DS DKDT 2019'!$D$2:$D$86,ThongKe!$B9,'DS DKDT 2019'!$E$2:$E$86,ThongKe!$J$3),"")</f>
        <v/>
      </c>
      <c r="K9" s="53" t="str">
        <f>IF(COUNTIFS('DS DKDT 2019'!$D$2:$D$86,ThongKe!$B9,'DS DKDT 2019'!$E$2:$E$86,ThongKe!$K$3)&gt;0,COUNTIFS('DS DKDT 2019'!$D$2:$D$86,ThongKe!$B9,'DS DKDT 2019'!$E$2:$E$86,ThongKe!$K$3),"")</f>
        <v/>
      </c>
      <c r="L9" s="53" t="str">
        <f>IF(COUNTIFS('DS DKDT 2019'!$D$2:$D$86,ThongKe!$B9,'DS DKDT 2019'!$E$2:$E$86,ThongKe!$L$3)&gt;0,COUNTIFS('DS DKDT 2019'!$D$2:$D$86,ThongKe!$B9,'DS DKDT 2019'!$E$2:$E$86,ThongKe!$L$3),"")</f>
        <v/>
      </c>
      <c r="M9" s="53" t="str">
        <f>IF(COUNTIFS('DS DKDT 2019'!$D$2:$D$86,ThongKe!$B9,'DS DKDT 2019'!$E$2:$E$86,ThongKe!$M$3)&gt;0,COUNTIFS('DS DKDT 2019'!$D$2:$D$86,ThongKe!$B9,'DS DKDT 2019'!$E$2:$E$86,ThongKe!$M$3),"")</f>
        <v/>
      </c>
      <c r="N9" s="53" t="str">
        <f>IF(COUNTIFS('DS DKDT 2019'!$D$2:$D$86,ThongKe!$B9,'DS DKDT 2019'!$E$2:$E$86,ThongKe!$N$3)&gt;0,COUNTIFS('DS DKDT 2019'!$D$2:$D$86,ThongKe!$B9,'DS DKDT 2019'!$E$2:$E$86,ThongKe!$N$3),"")</f>
        <v/>
      </c>
      <c r="O9" s="53" t="str">
        <f>IF(COUNTIFS('DS DKDT 2019'!$D$2:$D$86,ThongKe!$B9,'DS DKDT 2019'!$E$2:$E$86,ThongKe!$O$3)&gt;0,COUNTIFS('DS DKDT 2019'!$D$2:$D$86,ThongKe!$B9,'DS DKDT 2019'!$E$2:$E$86,ThongKe!$O$3),"")</f>
        <v/>
      </c>
      <c r="P9" s="53" t="str">
        <f>IF(COUNTIFS('DS DKDT 2019'!$D$2:$D$86,ThongKe!$B9,'DS DKDT 2019'!$E$2:$E$86,ThongKe!$P$3)&gt;0,COUNTIFS('DS DKDT 2019'!$D$2:$D$86,ThongKe!$B9,'DS DKDT 2019'!$E$2:$E$86,ThongKe!$P$3),"")</f>
        <v/>
      </c>
      <c r="Q9" s="53" t="str">
        <f>IF(COUNTIFS('DS DKDT 2019'!$D$2:$D$86,ThongKe!$B9,'DS DKDT 2019'!$E$2:$E$86,ThongKe!$Q$3)&gt;0,COUNTIFS('DS DKDT 2019'!$D$2:$D$86,ThongKe!$B9,'DS DKDT 2019'!$E$2:$E$86,ThongKe!$Q$3),"")</f>
        <v/>
      </c>
      <c r="R9" s="53">
        <f>IF(COUNTIFS('DS DKDT 2019'!$D$2:$D$86,ThongKe!$B9,'DS DKDT 2019'!$E$2:$E$86,ThongKe!$R$3)&gt;0,COUNTIFS('DS DKDT 2019'!$D$2:$D$86,ThongKe!$B9,'DS DKDT 2019'!$E$2:$E$86,ThongKe!$R$3),"")</f>
        <v>2</v>
      </c>
      <c r="S9" s="53" t="str">
        <f>IF(COUNTIFS('DS DKDT 2019'!$D$2:$D$86,ThongKe!$B9,'DS DKDT 2019'!$E$2:$E$86,ThongKe!$S$3)&gt;0,COUNTIFS('DS DKDT 2019'!$D$2:$D$86,ThongKe!$B9,'DS DKDT 2019'!$E$2:$E$86,ThongKe!$S$3),"")</f>
        <v/>
      </c>
      <c r="T9" s="53" t="str">
        <f>IF(COUNTIFS('DS DKDT 2019'!$D$2:$D$86,ThongKe!$B9,'DS DKDT 2019'!$E$2:$E$86,ThongKe!$T$3)&gt;0,COUNTIFS('DS DKDT 2019'!$D$2:$D$86,ThongKe!$B9,'DS DKDT 2019'!$E$2:$E$86,ThongKe!$T$3),"")</f>
        <v/>
      </c>
      <c r="U9" s="53" t="str">
        <f>IF(COUNTIFS('DS DKDT 2019'!$D$2:$D$86,ThongKe!$B9,'DS DKDT 2019'!$E$2:$E$86,ThongKe!$U$3)&gt;0,COUNTIFS('DS DKDT 2019'!$D$2:$D$86,ThongKe!$B9,'DS DKDT 2019'!$E$2:$E$86,ThongKe!$U$3),"")</f>
        <v/>
      </c>
      <c r="V9" s="53" t="str">
        <f>IF(COUNTIFS('DS DKDT 2019'!$D$2:$D$86,ThongKe!$B9,'DS DKDT 2019'!$E$2:$E$86,ThongKe!$V$3)&gt;0,COUNTIFS('DS DKDT 2019'!$D$2:$D$86,ThongKe!$B9,'DS DKDT 2019'!$E$2:$E$86,ThongKe!$V$3),"")</f>
        <v/>
      </c>
      <c r="W9" s="53" t="str">
        <f>IF(COUNTIFS('DS DKDT 2019'!$D$2:$D$86,ThongKe!$B9,'DS DKDT 2019'!$E$2:$E$86,ThongKe!$W$3)&gt;0,COUNTIFS('DS DKDT 2019'!$D$2:$D$86,ThongKe!$B9,'DS DKDT 2019'!$E$2:$E$86,ThongKe!$W$3),"")</f>
        <v/>
      </c>
      <c r="X9" s="53" t="str">
        <f>IF(COUNTIFS('DS DKDT 2019'!$D$2:$D$86,ThongKe!$B9,'DS DKDT 2019'!$E$2:$E$86,ThongKe!$X$3)&gt;0,COUNTIFS('DS DKDT 2019'!$D$2:$D$86,ThongKe!$B9,'DS DKDT 2019'!$E$2:$E$86,ThongKe!$X$3),"")</f>
        <v/>
      </c>
      <c r="Y9" s="53" t="str">
        <f>IF(COUNTIFS('DS DKDT 2019'!$D$2:$D$86,ThongKe!$B9,'DS DKDT 2019'!$E$2:$E$86,ThongKe!$Y$3)&gt;0,COUNTIFS('DS DKDT 2019'!$D$2:$D$86,ThongKe!$B9,'DS DKDT 2019'!$E$2:$E$86,ThongKe!$Y$3),"")</f>
        <v/>
      </c>
      <c r="Z9" s="53" t="str">
        <f>IF(COUNTIFS('DS DKDT 2019'!$D$2:$D$86,ThongKe!$B9,'DS DKDT 2019'!$E$2:$E$86,ThongKe!$Z$3)&gt;0,COUNTIFS('DS DKDT 2019'!$D$2:$D$86,ThongKe!$B9,'DS DKDT 2019'!$E$2:$E$86,ThongKe!$Z$3),"")</f>
        <v/>
      </c>
      <c r="AA9" s="53" t="str">
        <f>IF(COUNTIFS('DS DKDT 2019'!$D$2:$D$86,ThongKe!$B9,'DS DKDT 2019'!$E$2:$E$86,ThongKe!$AA$3)&gt;0,COUNTIFS('DS DKDT 2019'!$D$2:$D$86,ThongKe!$B9,'DS DKDT 2019'!$E$2:$E$86,ThongKe!$AA$3),"")</f>
        <v/>
      </c>
    </row>
    <row r="10" spans="1:27" s="14" customFormat="1" ht="25.5" customHeight="1" x14ac:dyDescent="0.2">
      <c r="A10" s="50">
        <v>5</v>
      </c>
      <c r="B10" s="51" t="s">
        <v>536</v>
      </c>
      <c r="C10" s="50">
        <v>1</v>
      </c>
      <c r="D10" s="50">
        <f t="shared" si="1"/>
        <v>1</v>
      </c>
      <c r="E10" s="52" t="str">
        <f t="shared" si="2"/>
        <v/>
      </c>
      <c r="F10" s="53" t="str">
        <f>IF(COUNTIFS('DS DKDT 2019'!$D$2:$D$86,ThongKe!$B10,'DS DKDT 2019'!$E$2:$E$86,ThongKe!$F$3)&gt;0,COUNTIFS('DS DKDT 2019'!$D$2:$D$86,ThongKe!$B10,'DS DKDT 2019'!$E$2:$E$86,ThongKe!$F$3),"")</f>
        <v/>
      </c>
      <c r="G10" s="53" t="str">
        <f>IF(COUNTIFS('DS DKDT 2019'!$D$2:$D$86,ThongKe!$B10,'DS DKDT 2019'!$E$2:$E$86,ThongKe!$G$3)&gt;0,COUNTIFS('DS DKDT 2019'!$D$2:$D$86,ThongKe!$B10,'DS DKDT 2019'!$E$2:$E$86,ThongKe!$G$3),"")</f>
        <v/>
      </c>
      <c r="H10" s="53" t="str">
        <f>IF(COUNTIFS('DS DKDT 2019'!$D$2:$D$86,ThongKe!$B10,'DS DKDT 2019'!$E$2:$E$86,ThongKe!$H$3)&gt;0,COUNTIFS('DS DKDT 2019'!$D$2:$D$86,ThongKe!$B10,'DS DKDT 2019'!$E$2:$E$86,ThongKe!$H$3),"")</f>
        <v/>
      </c>
      <c r="I10" s="53" t="str">
        <f>IF(COUNTIFS('DS DKDT 2019'!$D$2:$D$86,ThongKe!$B10,'DS DKDT 2019'!$E$2:$E$86,ThongKe!$I$3)&gt;0,COUNTIFS('DS DKDT 2019'!$D$2:$D$86,ThongKe!$B10,'DS DKDT 2019'!$E$2:$E$86,ThongKe!$I$3),"")</f>
        <v/>
      </c>
      <c r="J10" s="53" t="str">
        <f>IF(COUNTIFS('DS DKDT 2019'!$D$2:$D$86,ThongKe!$B10,'DS DKDT 2019'!$E$2:$E$86,ThongKe!$J$3)&gt;0,COUNTIFS('DS DKDT 2019'!$D$2:$D$86,ThongKe!$B10,'DS DKDT 2019'!$E$2:$E$86,ThongKe!$J$3),"")</f>
        <v/>
      </c>
      <c r="K10" s="53" t="str">
        <f>IF(COUNTIFS('DS DKDT 2019'!$D$2:$D$86,ThongKe!$B10,'DS DKDT 2019'!$E$2:$E$86,ThongKe!$K$3)&gt;0,COUNTIFS('DS DKDT 2019'!$D$2:$D$86,ThongKe!$B10,'DS DKDT 2019'!$E$2:$E$86,ThongKe!$K$3),"")</f>
        <v/>
      </c>
      <c r="L10" s="53" t="str">
        <f>IF(COUNTIFS('DS DKDT 2019'!$D$2:$D$86,ThongKe!$B10,'DS DKDT 2019'!$E$2:$E$86,ThongKe!$L$3)&gt;0,COUNTIFS('DS DKDT 2019'!$D$2:$D$86,ThongKe!$B10,'DS DKDT 2019'!$E$2:$E$86,ThongKe!$L$3),"")</f>
        <v/>
      </c>
      <c r="M10" s="53" t="str">
        <f>IF(COUNTIFS('DS DKDT 2019'!$D$2:$D$86,ThongKe!$B10,'DS DKDT 2019'!$E$2:$E$86,ThongKe!$M$3)&gt;0,COUNTIFS('DS DKDT 2019'!$D$2:$D$86,ThongKe!$B10,'DS DKDT 2019'!$E$2:$E$86,ThongKe!$M$3),"")</f>
        <v/>
      </c>
      <c r="N10" s="53" t="str">
        <f>IF(COUNTIFS('DS DKDT 2019'!$D$2:$D$86,ThongKe!$B10,'DS DKDT 2019'!$E$2:$E$86,ThongKe!$N$3)&gt;0,COUNTIFS('DS DKDT 2019'!$D$2:$D$86,ThongKe!$B10,'DS DKDT 2019'!$E$2:$E$86,ThongKe!$N$3),"")</f>
        <v/>
      </c>
      <c r="O10" s="53">
        <f>IF(COUNTIFS('DS DKDT 2019'!$D$2:$D$86,ThongKe!$B10,'DS DKDT 2019'!$E$2:$E$86,ThongKe!$O$3)&gt;0,COUNTIFS('DS DKDT 2019'!$D$2:$D$86,ThongKe!$B10,'DS DKDT 2019'!$E$2:$E$86,ThongKe!$O$3),"")</f>
        <v>1</v>
      </c>
      <c r="P10" s="53" t="str">
        <f>IF(COUNTIFS('DS DKDT 2019'!$D$2:$D$86,ThongKe!$B10,'DS DKDT 2019'!$E$2:$E$86,ThongKe!$P$3)&gt;0,COUNTIFS('DS DKDT 2019'!$D$2:$D$86,ThongKe!$B10,'DS DKDT 2019'!$E$2:$E$86,ThongKe!$P$3),"")</f>
        <v/>
      </c>
      <c r="Q10" s="53" t="str">
        <f>IF(COUNTIFS('DS DKDT 2019'!$D$2:$D$86,ThongKe!$B10,'DS DKDT 2019'!$E$2:$E$86,ThongKe!$Q$3)&gt;0,COUNTIFS('DS DKDT 2019'!$D$2:$D$86,ThongKe!$B10,'DS DKDT 2019'!$E$2:$E$86,ThongKe!$Q$3),"")</f>
        <v/>
      </c>
      <c r="R10" s="53" t="str">
        <f>IF(COUNTIFS('DS DKDT 2019'!$D$2:$D$86,ThongKe!$B10,'DS DKDT 2019'!$E$2:$E$86,ThongKe!$R$3)&gt;0,COUNTIFS('DS DKDT 2019'!$D$2:$D$86,ThongKe!$B10,'DS DKDT 2019'!$E$2:$E$86,ThongKe!$R$3),"")</f>
        <v/>
      </c>
      <c r="S10" s="53" t="str">
        <f>IF(COUNTIFS('DS DKDT 2019'!$D$2:$D$86,ThongKe!$B10,'DS DKDT 2019'!$E$2:$E$86,ThongKe!$S$3)&gt;0,COUNTIFS('DS DKDT 2019'!$D$2:$D$86,ThongKe!$B10,'DS DKDT 2019'!$E$2:$E$86,ThongKe!$S$3),"")</f>
        <v/>
      </c>
      <c r="T10" s="53" t="str">
        <f>IF(COUNTIFS('DS DKDT 2019'!$D$2:$D$86,ThongKe!$B10,'DS DKDT 2019'!$E$2:$E$86,ThongKe!$T$3)&gt;0,COUNTIFS('DS DKDT 2019'!$D$2:$D$86,ThongKe!$B10,'DS DKDT 2019'!$E$2:$E$86,ThongKe!$T$3),"")</f>
        <v/>
      </c>
      <c r="U10" s="53" t="str">
        <f>IF(COUNTIFS('DS DKDT 2019'!$D$2:$D$86,ThongKe!$B10,'DS DKDT 2019'!$E$2:$E$86,ThongKe!$U$3)&gt;0,COUNTIFS('DS DKDT 2019'!$D$2:$D$86,ThongKe!$B10,'DS DKDT 2019'!$E$2:$E$86,ThongKe!$U$3),"")</f>
        <v/>
      </c>
      <c r="V10" s="53" t="str">
        <f>IF(COUNTIFS('DS DKDT 2019'!$D$2:$D$86,ThongKe!$B10,'DS DKDT 2019'!$E$2:$E$86,ThongKe!$V$3)&gt;0,COUNTIFS('DS DKDT 2019'!$D$2:$D$86,ThongKe!$B10,'DS DKDT 2019'!$E$2:$E$86,ThongKe!$V$3),"")</f>
        <v/>
      </c>
      <c r="W10" s="53" t="str">
        <f>IF(COUNTIFS('DS DKDT 2019'!$D$2:$D$86,ThongKe!$B10,'DS DKDT 2019'!$E$2:$E$86,ThongKe!$W$3)&gt;0,COUNTIFS('DS DKDT 2019'!$D$2:$D$86,ThongKe!$B10,'DS DKDT 2019'!$E$2:$E$86,ThongKe!$W$3),"")</f>
        <v/>
      </c>
      <c r="X10" s="53" t="str">
        <f>IF(COUNTIFS('DS DKDT 2019'!$D$2:$D$86,ThongKe!$B10,'DS DKDT 2019'!$E$2:$E$86,ThongKe!$X$3)&gt;0,COUNTIFS('DS DKDT 2019'!$D$2:$D$86,ThongKe!$B10,'DS DKDT 2019'!$E$2:$E$86,ThongKe!$X$3),"")</f>
        <v/>
      </c>
      <c r="Y10" s="53" t="str">
        <f>IF(COUNTIFS('DS DKDT 2019'!$D$2:$D$86,ThongKe!$B10,'DS DKDT 2019'!$E$2:$E$86,ThongKe!$Y$3)&gt;0,COUNTIFS('DS DKDT 2019'!$D$2:$D$86,ThongKe!$B10,'DS DKDT 2019'!$E$2:$E$86,ThongKe!$Y$3),"")</f>
        <v/>
      </c>
      <c r="Z10" s="53" t="str">
        <f>IF(COUNTIFS('DS DKDT 2019'!$D$2:$D$86,ThongKe!$B10,'DS DKDT 2019'!$E$2:$E$86,ThongKe!$Z$3)&gt;0,COUNTIFS('DS DKDT 2019'!$D$2:$D$86,ThongKe!$B10,'DS DKDT 2019'!$E$2:$E$86,ThongKe!$Z$3),"")</f>
        <v/>
      </c>
      <c r="AA10" s="53" t="str">
        <f>IF(COUNTIFS('DS DKDT 2019'!$D$2:$D$86,ThongKe!$B10,'DS DKDT 2019'!$E$2:$E$86,ThongKe!$AA$3)&gt;0,COUNTIFS('DS DKDT 2019'!$D$2:$D$86,ThongKe!$B10,'DS DKDT 2019'!$E$2:$E$86,ThongKe!$AA$3),"")</f>
        <v/>
      </c>
    </row>
    <row r="11" spans="1:27" s="14" customFormat="1" ht="25.5" customHeight="1" x14ac:dyDescent="0.2">
      <c r="A11" s="50">
        <v>6</v>
      </c>
      <c r="B11" s="51" t="s">
        <v>586</v>
      </c>
      <c r="C11" s="50">
        <v>1</v>
      </c>
      <c r="D11" s="50">
        <f t="shared" si="1"/>
        <v>1</v>
      </c>
      <c r="E11" s="52" t="str">
        <f t="shared" si="2"/>
        <v/>
      </c>
      <c r="F11" s="53" t="str">
        <f>IF(COUNTIFS('DS DKDT 2019'!$D$2:$D$86,ThongKe!$B11,'DS DKDT 2019'!$E$2:$E$86,ThongKe!$F$3)&gt;0,COUNTIFS('DS DKDT 2019'!$D$2:$D$86,ThongKe!$B11,'DS DKDT 2019'!$E$2:$E$86,ThongKe!$F$3),"")</f>
        <v/>
      </c>
      <c r="G11" s="53">
        <f>IF(COUNTIFS('DS DKDT 2019'!$D$2:$D$86,ThongKe!$B11,'DS DKDT 2019'!$E$2:$E$86,ThongKe!$G$3)&gt;0,COUNTIFS('DS DKDT 2019'!$D$2:$D$86,ThongKe!$B11,'DS DKDT 2019'!$E$2:$E$86,ThongKe!$G$3),"")</f>
        <v>1</v>
      </c>
      <c r="H11" s="53" t="str">
        <f>IF(COUNTIFS('DS DKDT 2019'!$D$2:$D$86,ThongKe!$B11,'DS DKDT 2019'!$E$2:$E$86,ThongKe!$H$3)&gt;0,COUNTIFS('DS DKDT 2019'!$D$2:$D$86,ThongKe!$B11,'DS DKDT 2019'!$E$2:$E$86,ThongKe!$H$3),"")</f>
        <v/>
      </c>
      <c r="I11" s="53" t="str">
        <f>IF(COUNTIFS('DS DKDT 2019'!$D$2:$D$86,ThongKe!$B11,'DS DKDT 2019'!$E$2:$E$86,ThongKe!$I$3)&gt;0,COUNTIFS('DS DKDT 2019'!$D$2:$D$86,ThongKe!$B11,'DS DKDT 2019'!$E$2:$E$86,ThongKe!$I$3),"")</f>
        <v/>
      </c>
      <c r="J11" s="53" t="str">
        <f>IF(COUNTIFS('DS DKDT 2019'!$D$2:$D$86,ThongKe!$B11,'DS DKDT 2019'!$E$2:$E$86,ThongKe!$J$3)&gt;0,COUNTIFS('DS DKDT 2019'!$D$2:$D$86,ThongKe!$B11,'DS DKDT 2019'!$E$2:$E$86,ThongKe!$J$3),"")</f>
        <v/>
      </c>
      <c r="K11" s="53" t="str">
        <f>IF(COUNTIFS('DS DKDT 2019'!$D$2:$D$86,ThongKe!$B11,'DS DKDT 2019'!$E$2:$E$86,ThongKe!$K$3)&gt;0,COUNTIFS('DS DKDT 2019'!$D$2:$D$86,ThongKe!$B11,'DS DKDT 2019'!$E$2:$E$86,ThongKe!$K$3),"")</f>
        <v/>
      </c>
      <c r="L11" s="53" t="str">
        <f>IF(COUNTIFS('DS DKDT 2019'!$D$2:$D$86,ThongKe!$B11,'DS DKDT 2019'!$E$2:$E$86,ThongKe!$L$3)&gt;0,COUNTIFS('DS DKDT 2019'!$D$2:$D$86,ThongKe!$B11,'DS DKDT 2019'!$E$2:$E$86,ThongKe!$L$3),"")</f>
        <v/>
      </c>
      <c r="M11" s="53" t="str">
        <f>IF(COUNTIFS('DS DKDT 2019'!$D$2:$D$86,ThongKe!$B11,'DS DKDT 2019'!$E$2:$E$86,ThongKe!$M$3)&gt;0,COUNTIFS('DS DKDT 2019'!$D$2:$D$86,ThongKe!$B11,'DS DKDT 2019'!$E$2:$E$86,ThongKe!$M$3),"")</f>
        <v/>
      </c>
      <c r="N11" s="53" t="str">
        <f>IF(COUNTIFS('DS DKDT 2019'!$D$2:$D$86,ThongKe!$B11,'DS DKDT 2019'!$E$2:$E$86,ThongKe!$N$3)&gt;0,COUNTIFS('DS DKDT 2019'!$D$2:$D$86,ThongKe!$B11,'DS DKDT 2019'!$E$2:$E$86,ThongKe!$N$3),"")</f>
        <v/>
      </c>
      <c r="O11" s="53" t="str">
        <f>IF(COUNTIFS('DS DKDT 2019'!$D$2:$D$86,ThongKe!$B11,'DS DKDT 2019'!$E$2:$E$86,ThongKe!$O$3)&gt;0,COUNTIFS('DS DKDT 2019'!$D$2:$D$86,ThongKe!$B11,'DS DKDT 2019'!$E$2:$E$86,ThongKe!$O$3),"")</f>
        <v/>
      </c>
      <c r="P11" s="53" t="str">
        <f>IF(COUNTIFS('DS DKDT 2019'!$D$2:$D$86,ThongKe!$B11,'DS DKDT 2019'!$E$2:$E$86,ThongKe!$P$3)&gt;0,COUNTIFS('DS DKDT 2019'!$D$2:$D$86,ThongKe!$B11,'DS DKDT 2019'!$E$2:$E$86,ThongKe!$P$3),"")</f>
        <v/>
      </c>
      <c r="Q11" s="53" t="str">
        <f>IF(COUNTIFS('DS DKDT 2019'!$D$2:$D$86,ThongKe!$B11,'DS DKDT 2019'!$E$2:$E$86,ThongKe!$Q$3)&gt;0,COUNTIFS('DS DKDT 2019'!$D$2:$D$86,ThongKe!$B11,'DS DKDT 2019'!$E$2:$E$86,ThongKe!$Q$3),"")</f>
        <v/>
      </c>
      <c r="R11" s="53" t="str">
        <f>IF(COUNTIFS('DS DKDT 2019'!$D$2:$D$86,ThongKe!$B11,'DS DKDT 2019'!$E$2:$E$86,ThongKe!$R$3)&gt;0,COUNTIFS('DS DKDT 2019'!$D$2:$D$86,ThongKe!$B11,'DS DKDT 2019'!$E$2:$E$86,ThongKe!$R$3),"")</f>
        <v/>
      </c>
      <c r="S11" s="53" t="str">
        <f>IF(COUNTIFS('DS DKDT 2019'!$D$2:$D$86,ThongKe!$B11,'DS DKDT 2019'!$E$2:$E$86,ThongKe!$S$3)&gt;0,COUNTIFS('DS DKDT 2019'!$D$2:$D$86,ThongKe!$B11,'DS DKDT 2019'!$E$2:$E$86,ThongKe!$S$3),"")</f>
        <v/>
      </c>
      <c r="T11" s="53" t="str">
        <f>IF(COUNTIFS('DS DKDT 2019'!$D$2:$D$86,ThongKe!$B11,'DS DKDT 2019'!$E$2:$E$86,ThongKe!$T$3)&gt;0,COUNTIFS('DS DKDT 2019'!$D$2:$D$86,ThongKe!$B11,'DS DKDT 2019'!$E$2:$E$86,ThongKe!$T$3),"")</f>
        <v/>
      </c>
      <c r="U11" s="53" t="str">
        <f>IF(COUNTIFS('DS DKDT 2019'!$D$2:$D$86,ThongKe!$B11,'DS DKDT 2019'!$E$2:$E$86,ThongKe!$U$3)&gt;0,COUNTIFS('DS DKDT 2019'!$D$2:$D$86,ThongKe!$B11,'DS DKDT 2019'!$E$2:$E$86,ThongKe!$U$3),"")</f>
        <v/>
      </c>
      <c r="V11" s="53" t="str">
        <f>IF(COUNTIFS('DS DKDT 2019'!$D$2:$D$86,ThongKe!$B11,'DS DKDT 2019'!$E$2:$E$86,ThongKe!$V$3)&gt;0,COUNTIFS('DS DKDT 2019'!$D$2:$D$86,ThongKe!$B11,'DS DKDT 2019'!$E$2:$E$86,ThongKe!$V$3),"")</f>
        <v/>
      </c>
      <c r="W11" s="53" t="str">
        <f>IF(COUNTIFS('DS DKDT 2019'!$D$2:$D$86,ThongKe!$B11,'DS DKDT 2019'!$E$2:$E$86,ThongKe!$W$3)&gt;0,COUNTIFS('DS DKDT 2019'!$D$2:$D$86,ThongKe!$B11,'DS DKDT 2019'!$E$2:$E$86,ThongKe!$W$3),"")</f>
        <v/>
      </c>
      <c r="X11" s="53" t="str">
        <f>IF(COUNTIFS('DS DKDT 2019'!$D$2:$D$86,ThongKe!$B11,'DS DKDT 2019'!$E$2:$E$86,ThongKe!$X$3)&gt;0,COUNTIFS('DS DKDT 2019'!$D$2:$D$86,ThongKe!$B11,'DS DKDT 2019'!$E$2:$E$86,ThongKe!$X$3),"")</f>
        <v/>
      </c>
      <c r="Y11" s="53" t="str">
        <f>IF(COUNTIFS('DS DKDT 2019'!$D$2:$D$86,ThongKe!$B11,'DS DKDT 2019'!$E$2:$E$86,ThongKe!$Y$3)&gt;0,COUNTIFS('DS DKDT 2019'!$D$2:$D$86,ThongKe!$B11,'DS DKDT 2019'!$E$2:$E$86,ThongKe!$Y$3),"")</f>
        <v/>
      </c>
      <c r="Z11" s="53" t="str">
        <f>IF(COUNTIFS('DS DKDT 2019'!$D$2:$D$86,ThongKe!$B11,'DS DKDT 2019'!$E$2:$E$86,ThongKe!$Z$3)&gt;0,COUNTIFS('DS DKDT 2019'!$D$2:$D$86,ThongKe!$B11,'DS DKDT 2019'!$E$2:$E$86,ThongKe!$Z$3),"")</f>
        <v/>
      </c>
      <c r="AA11" s="53" t="str">
        <f>IF(COUNTIFS('DS DKDT 2019'!$D$2:$D$86,ThongKe!$B11,'DS DKDT 2019'!$E$2:$E$86,ThongKe!$AA$3)&gt;0,COUNTIFS('DS DKDT 2019'!$D$2:$D$86,ThongKe!$B11,'DS DKDT 2019'!$E$2:$E$86,ThongKe!$AA$3),"")</f>
        <v/>
      </c>
    </row>
    <row r="12" spans="1:27" s="14" customFormat="1" ht="25.5" customHeight="1" x14ac:dyDescent="0.2">
      <c r="A12" s="50">
        <v>7</v>
      </c>
      <c r="B12" s="51" t="s">
        <v>587</v>
      </c>
      <c r="C12" s="50">
        <v>1</v>
      </c>
      <c r="D12" s="50">
        <f t="shared" si="1"/>
        <v>1</v>
      </c>
      <c r="E12" s="52" t="str">
        <f t="shared" si="2"/>
        <v/>
      </c>
      <c r="F12" s="53" t="str">
        <f>IF(COUNTIFS('DS DKDT 2019'!$D$2:$D$86,ThongKe!$B12,'DS DKDT 2019'!$E$2:$E$86,ThongKe!$F$3)&gt;0,COUNTIFS('DS DKDT 2019'!$D$2:$D$86,ThongKe!$B12,'DS DKDT 2019'!$E$2:$E$86,ThongKe!$F$3),"")</f>
        <v/>
      </c>
      <c r="G12" s="53" t="str">
        <f>IF(COUNTIFS('DS DKDT 2019'!$D$2:$D$86,ThongKe!$B12,'DS DKDT 2019'!$E$2:$E$86,ThongKe!$G$3)&gt;0,COUNTIFS('DS DKDT 2019'!$D$2:$D$86,ThongKe!$B12,'DS DKDT 2019'!$E$2:$E$86,ThongKe!$G$3),"")</f>
        <v/>
      </c>
      <c r="H12" s="53" t="str">
        <f>IF(COUNTIFS('DS DKDT 2019'!$D$2:$D$86,ThongKe!$B12,'DS DKDT 2019'!$E$2:$E$86,ThongKe!$H$3)&gt;0,COUNTIFS('DS DKDT 2019'!$D$2:$D$86,ThongKe!$B12,'DS DKDT 2019'!$E$2:$E$86,ThongKe!$H$3),"")</f>
        <v/>
      </c>
      <c r="I12" s="53" t="str">
        <f>IF(COUNTIFS('DS DKDT 2019'!$D$2:$D$86,ThongKe!$B12,'DS DKDT 2019'!$E$2:$E$86,ThongKe!$I$3)&gt;0,COUNTIFS('DS DKDT 2019'!$D$2:$D$86,ThongKe!$B12,'DS DKDT 2019'!$E$2:$E$86,ThongKe!$I$3),"")</f>
        <v/>
      </c>
      <c r="J12" s="53" t="str">
        <f>IF(COUNTIFS('DS DKDT 2019'!$D$2:$D$86,ThongKe!$B12,'DS DKDT 2019'!$E$2:$E$86,ThongKe!$J$3)&gt;0,COUNTIFS('DS DKDT 2019'!$D$2:$D$86,ThongKe!$B12,'DS DKDT 2019'!$E$2:$E$86,ThongKe!$J$3),"")</f>
        <v/>
      </c>
      <c r="K12" s="53" t="str">
        <f>IF(COUNTIFS('DS DKDT 2019'!$D$2:$D$86,ThongKe!$B12,'DS DKDT 2019'!$E$2:$E$86,ThongKe!$K$3)&gt;0,COUNTIFS('DS DKDT 2019'!$D$2:$D$86,ThongKe!$B12,'DS DKDT 2019'!$E$2:$E$86,ThongKe!$K$3),"")</f>
        <v/>
      </c>
      <c r="L12" s="53" t="str">
        <f>IF(COUNTIFS('DS DKDT 2019'!$D$2:$D$86,ThongKe!$B12,'DS DKDT 2019'!$E$2:$E$86,ThongKe!$L$3)&gt;0,COUNTIFS('DS DKDT 2019'!$D$2:$D$86,ThongKe!$B12,'DS DKDT 2019'!$E$2:$E$86,ThongKe!$L$3),"")</f>
        <v/>
      </c>
      <c r="M12" s="53" t="str">
        <f>IF(COUNTIFS('DS DKDT 2019'!$D$2:$D$86,ThongKe!$B12,'DS DKDT 2019'!$E$2:$E$86,ThongKe!$M$3)&gt;0,COUNTIFS('DS DKDT 2019'!$D$2:$D$86,ThongKe!$B12,'DS DKDT 2019'!$E$2:$E$86,ThongKe!$M$3),"")</f>
        <v/>
      </c>
      <c r="N12" s="53" t="str">
        <f>IF(COUNTIFS('DS DKDT 2019'!$D$2:$D$86,ThongKe!$B12,'DS DKDT 2019'!$E$2:$E$86,ThongKe!$N$3)&gt;0,COUNTIFS('DS DKDT 2019'!$D$2:$D$86,ThongKe!$B12,'DS DKDT 2019'!$E$2:$E$86,ThongKe!$N$3),"")</f>
        <v/>
      </c>
      <c r="O12" s="53" t="str">
        <f>IF(COUNTIFS('DS DKDT 2019'!$D$2:$D$86,ThongKe!$B12,'DS DKDT 2019'!$E$2:$E$86,ThongKe!$O$3)&gt;0,COUNTIFS('DS DKDT 2019'!$D$2:$D$86,ThongKe!$B12,'DS DKDT 2019'!$E$2:$E$86,ThongKe!$O$3),"")</f>
        <v/>
      </c>
      <c r="P12" s="53" t="str">
        <f>IF(COUNTIFS('DS DKDT 2019'!$D$2:$D$86,ThongKe!$B12,'DS DKDT 2019'!$E$2:$E$86,ThongKe!$P$3)&gt;0,COUNTIFS('DS DKDT 2019'!$D$2:$D$86,ThongKe!$B12,'DS DKDT 2019'!$E$2:$E$86,ThongKe!$P$3),"")</f>
        <v/>
      </c>
      <c r="Q12" s="53" t="str">
        <f>IF(COUNTIFS('DS DKDT 2019'!$D$2:$D$86,ThongKe!$B12,'DS DKDT 2019'!$E$2:$E$86,ThongKe!$Q$3)&gt;0,COUNTIFS('DS DKDT 2019'!$D$2:$D$86,ThongKe!$B12,'DS DKDT 2019'!$E$2:$E$86,ThongKe!$Q$3),"")</f>
        <v/>
      </c>
      <c r="R12" s="53" t="str">
        <f>IF(COUNTIFS('DS DKDT 2019'!$D$2:$D$86,ThongKe!$B12,'DS DKDT 2019'!$E$2:$E$86,ThongKe!$R$3)&gt;0,COUNTIFS('DS DKDT 2019'!$D$2:$D$86,ThongKe!$B12,'DS DKDT 2019'!$E$2:$E$86,ThongKe!$R$3),"")</f>
        <v/>
      </c>
      <c r="S12" s="53" t="str">
        <f>IF(COUNTIFS('DS DKDT 2019'!$D$2:$D$86,ThongKe!$B12,'DS DKDT 2019'!$E$2:$E$86,ThongKe!$S$3)&gt;0,COUNTIFS('DS DKDT 2019'!$D$2:$D$86,ThongKe!$B12,'DS DKDT 2019'!$E$2:$E$86,ThongKe!$S$3),"")</f>
        <v/>
      </c>
      <c r="T12" s="53" t="str">
        <f>IF(COUNTIFS('DS DKDT 2019'!$D$2:$D$86,ThongKe!$B12,'DS DKDT 2019'!$E$2:$E$86,ThongKe!$T$3)&gt;0,COUNTIFS('DS DKDT 2019'!$D$2:$D$86,ThongKe!$B12,'DS DKDT 2019'!$E$2:$E$86,ThongKe!$T$3),"")</f>
        <v/>
      </c>
      <c r="U12" s="53" t="str">
        <f>IF(COUNTIFS('DS DKDT 2019'!$D$2:$D$86,ThongKe!$B12,'DS DKDT 2019'!$E$2:$E$86,ThongKe!$U$3)&gt;0,COUNTIFS('DS DKDT 2019'!$D$2:$D$86,ThongKe!$B12,'DS DKDT 2019'!$E$2:$E$86,ThongKe!$U$3),"")</f>
        <v/>
      </c>
      <c r="V12" s="53" t="str">
        <f>IF(COUNTIFS('DS DKDT 2019'!$D$2:$D$86,ThongKe!$B12,'DS DKDT 2019'!$E$2:$E$86,ThongKe!$V$3)&gt;0,COUNTIFS('DS DKDT 2019'!$D$2:$D$86,ThongKe!$B12,'DS DKDT 2019'!$E$2:$E$86,ThongKe!$V$3),"")</f>
        <v/>
      </c>
      <c r="W12" s="53" t="str">
        <f>IF(COUNTIFS('DS DKDT 2019'!$D$2:$D$86,ThongKe!$B12,'DS DKDT 2019'!$E$2:$E$86,ThongKe!$W$3)&gt;0,COUNTIFS('DS DKDT 2019'!$D$2:$D$86,ThongKe!$B12,'DS DKDT 2019'!$E$2:$E$86,ThongKe!$W$3),"")</f>
        <v/>
      </c>
      <c r="X12" s="53">
        <f>IF(COUNTIFS('DS DKDT 2019'!$D$2:$D$86,ThongKe!$B12,'DS DKDT 2019'!$E$2:$E$86,ThongKe!$X$3)&gt;0,COUNTIFS('DS DKDT 2019'!$D$2:$D$86,ThongKe!$B12,'DS DKDT 2019'!$E$2:$E$86,ThongKe!$X$3),"")</f>
        <v>1</v>
      </c>
      <c r="Y12" s="53" t="str">
        <f>IF(COUNTIFS('DS DKDT 2019'!$D$2:$D$86,ThongKe!$B12,'DS DKDT 2019'!$E$2:$E$86,ThongKe!$Y$3)&gt;0,COUNTIFS('DS DKDT 2019'!$D$2:$D$86,ThongKe!$B12,'DS DKDT 2019'!$E$2:$E$86,ThongKe!$Y$3),"")</f>
        <v/>
      </c>
      <c r="Z12" s="53" t="str">
        <f>IF(COUNTIFS('DS DKDT 2019'!$D$2:$D$86,ThongKe!$B12,'DS DKDT 2019'!$E$2:$E$86,ThongKe!$Z$3)&gt;0,COUNTIFS('DS DKDT 2019'!$D$2:$D$86,ThongKe!$B12,'DS DKDT 2019'!$E$2:$E$86,ThongKe!$Z$3),"")</f>
        <v/>
      </c>
      <c r="AA12" s="53" t="str">
        <f>IF(COUNTIFS('DS DKDT 2019'!$D$2:$D$86,ThongKe!$B12,'DS DKDT 2019'!$E$2:$E$86,ThongKe!$AA$3)&gt;0,COUNTIFS('DS DKDT 2019'!$D$2:$D$86,ThongKe!$B12,'DS DKDT 2019'!$E$2:$E$86,ThongKe!$AA$3),"")</f>
        <v/>
      </c>
    </row>
    <row r="13" spans="1:27" s="14" customFormat="1" ht="25.5" customHeight="1" x14ac:dyDescent="0.2">
      <c r="A13" s="50">
        <v>8</v>
      </c>
      <c r="B13" s="51" t="s">
        <v>590</v>
      </c>
      <c r="C13" s="50">
        <v>1</v>
      </c>
      <c r="D13" s="50">
        <f t="shared" si="1"/>
        <v>1</v>
      </c>
      <c r="E13" s="52" t="str">
        <f t="shared" si="2"/>
        <v/>
      </c>
      <c r="F13" s="53" t="str">
        <f>IF(COUNTIFS('DS DKDT 2019'!$D$2:$D$86,ThongKe!$B13,'DS DKDT 2019'!$E$2:$E$86,ThongKe!$F$3)&gt;0,COUNTIFS('DS DKDT 2019'!$D$2:$D$86,ThongKe!$B13,'DS DKDT 2019'!$E$2:$E$86,ThongKe!$F$3),"")</f>
        <v/>
      </c>
      <c r="G13" s="53" t="str">
        <f>IF(COUNTIFS('DS DKDT 2019'!$D$2:$D$86,ThongKe!$B13,'DS DKDT 2019'!$E$2:$E$86,ThongKe!$G$3)&gt;0,COUNTIFS('DS DKDT 2019'!$D$2:$D$86,ThongKe!$B13,'DS DKDT 2019'!$E$2:$E$86,ThongKe!$G$3),"")</f>
        <v/>
      </c>
      <c r="H13" s="53" t="str">
        <f>IF(COUNTIFS('DS DKDT 2019'!$D$2:$D$86,ThongKe!$B13,'DS DKDT 2019'!$E$2:$E$86,ThongKe!$H$3)&gt;0,COUNTIFS('DS DKDT 2019'!$D$2:$D$86,ThongKe!$B13,'DS DKDT 2019'!$E$2:$E$86,ThongKe!$H$3),"")</f>
        <v/>
      </c>
      <c r="I13" s="53" t="str">
        <f>IF(COUNTIFS('DS DKDT 2019'!$D$2:$D$86,ThongKe!$B13,'DS DKDT 2019'!$E$2:$E$86,ThongKe!$I$3)&gt;0,COUNTIFS('DS DKDT 2019'!$D$2:$D$86,ThongKe!$B13,'DS DKDT 2019'!$E$2:$E$86,ThongKe!$I$3),"")</f>
        <v/>
      </c>
      <c r="J13" s="53" t="str">
        <f>IF(COUNTIFS('DS DKDT 2019'!$D$2:$D$86,ThongKe!$B13,'DS DKDT 2019'!$E$2:$E$86,ThongKe!$J$3)&gt;0,COUNTIFS('DS DKDT 2019'!$D$2:$D$86,ThongKe!$B13,'DS DKDT 2019'!$E$2:$E$86,ThongKe!$J$3),"")</f>
        <v/>
      </c>
      <c r="K13" s="53" t="str">
        <f>IF(COUNTIFS('DS DKDT 2019'!$D$2:$D$86,ThongKe!$B13,'DS DKDT 2019'!$E$2:$E$86,ThongKe!$K$3)&gt;0,COUNTIFS('DS DKDT 2019'!$D$2:$D$86,ThongKe!$B13,'DS DKDT 2019'!$E$2:$E$86,ThongKe!$K$3),"")</f>
        <v/>
      </c>
      <c r="L13" s="53" t="str">
        <f>IF(COUNTIFS('DS DKDT 2019'!$D$2:$D$86,ThongKe!$B13,'DS DKDT 2019'!$E$2:$E$86,ThongKe!$L$3)&gt;0,COUNTIFS('DS DKDT 2019'!$D$2:$D$86,ThongKe!$B13,'DS DKDT 2019'!$E$2:$E$86,ThongKe!$L$3),"")</f>
        <v/>
      </c>
      <c r="M13" s="53" t="str">
        <f>IF(COUNTIFS('DS DKDT 2019'!$D$2:$D$86,ThongKe!$B13,'DS DKDT 2019'!$E$2:$E$86,ThongKe!$M$3)&gt;0,COUNTIFS('DS DKDT 2019'!$D$2:$D$86,ThongKe!$B13,'DS DKDT 2019'!$E$2:$E$86,ThongKe!$M$3),"")</f>
        <v/>
      </c>
      <c r="N13" s="53" t="str">
        <f>IF(COUNTIFS('DS DKDT 2019'!$D$2:$D$86,ThongKe!$B13,'DS DKDT 2019'!$E$2:$E$86,ThongKe!$N$3)&gt;0,COUNTIFS('DS DKDT 2019'!$D$2:$D$86,ThongKe!$B13,'DS DKDT 2019'!$E$2:$E$86,ThongKe!$N$3),"")</f>
        <v/>
      </c>
      <c r="O13" s="53" t="str">
        <f>IF(COUNTIFS('DS DKDT 2019'!$D$2:$D$86,ThongKe!$B13,'DS DKDT 2019'!$E$2:$E$86,ThongKe!$O$3)&gt;0,COUNTIFS('DS DKDT 2019'!$D$2:$D$86,ThongKe!$B13,'DS DKDT 2019'!$E$2:$E$86,ThongKe!$O$3),"")</f>
        <v/>
      </c>
      <c r="P13" s="53" t="str">
        <f>IF(COUNTIFS('DS DKDT 2019'!$D$2:$D$86,ThongKe!$B13,'DS DKDT 2019'!$E$2:$E$86,ThongKe!$P$3)&gt;0,COUNTIFS('DS DKDT 2019'!$D$2:$D$86,ThongKe!$B13,'DS DKDT 2019'!$E$2:$E$86,ThongKe!$P$3),"")</f>
        <v/>
      </c>
      <c r="Q13" s="53" t="str">
        <f>IF(COUNTIFS('DS DKDT 2019'!$D$2:$D$86,ThongKe!$B13,'DS DKDT 2019'!$E$2:$E$86,ThongKe!$Q$3)&gt;0,COUNTIFS('DS DKDT 2019'!$D$2:$D$86,ThongKe!$B13,'DS DKDT 2019'!$E$2:$E$86,ThongKe!$Q$3),"")</f>
        <v/>
      </c>
      <c r="R13" s="53" t="str">
        <f>IF(COUNTIFS('DS DKDT 2019'!$D$2:$D$86,ThongKe!$B13,'DS DKDT 2019'!$E$2:$E$86,ThongKe!$R$3)&gt;0,COUNTIFS('DS DKDT 2019'!$D$2:$D$86,ThongKe!$B13,'DS DKDT 2019'!$E$2:$E$86,ThongKe!$R$3),"")</f>
        <v/>
      </c>
      <c r="S13" s="53" t="str">
        <f>IF(COUNTIFS('DS DKDT 2019'!$D$2:$D$86,ThongKe!$B13,'DS DKDT 2019'!$E$2:$E$86,ThongKe!$S$3)&gt;0,COUNTIFS('DS DKDT 2019'!$D$2:$D$86,ThongKe!$B13,'DS DKDT 2019'!$E$2:$E$86,ThongKe!$S$3),"")</f>
        <v/>
      </c>
      <c r="T13" s="53" t="str">
        <f>IF(COUNTIFS('DS DKDT 2019'!$D$2:$D$86,ThongKe!$B13,'DS DKDT 2019'!$E$2:$E$86,ThongKe!$T$3)&gt;0,COUNTIFS('DS DKDT 2019'!$D$2:$D$86,ThongKe!$B13,'DS DKDT 2019'!$E$2:$E$86,ThongKe!$T$3),"")</f>
        <v/>
      </c>
      <c r="U13" s="53" t="str">
        <f>IF(COUNTIFS('DS DKDT 2019'!$D$2:$D$86,ThongKe!$B13,'DS DKDT 2019'!$E$2:$E$86,ThongKe!$U$3)&gt;0,COUNTIFS('DS DKDT 2019'!$D$2:$D$86,ThongKe!$B13,'DS DKDT 2019'!$E$2:$E$86,ThongKe!$U$3),"")</f>
        <v/>
      </c>
      <c r="V13" s="53" t="str">
        <f>IF(COUNTIFS('DS DKDT 2019'!$D$2:$D$86,ThongKe!$B13,'DS DKDT 2019'!$E$2:$E$86,ThongKe!$V$3)&gt;0,COUNTIFS('DS DKDT 2019'!$D$2:$D$86,ThongKe!$B13,'DS DKDT 2019'!$E$2:$E$86,ThongKe!$V$3),"")</f>
        <v/>
      </c>
      <c r="W13" s="53" t="str">
        <f>IF(COUNTIFS('DS DKDT 2019'!$D$2:$D$86,ThongKe!$B13,'DS DKDT 2019'!$E$2:$E$86,ThongKe!$W$3)&gt;0,COUNTIFS('DS DKDT 2019'!$D$2:$D$86,ThongKe!$B13,'DS DKDT 2019'!$E$2:$E$86,ThongKe!$W$3),"")</f>
        <v/>
      </c>
      <c r="X13" s="53">
        <f>IF(COUNTIFS('DS DKDT 2019'!$D$2:$D$86,ThongKe!$B13,'DS DKDT 2019'!$E$2:$E$86,ThongKe!$X$3)&gt;0,COUNTIFS('DS DKDT 2019'!$D$2:$D$86,ThongKe!$B13,'DS DKDT 2019'!$E$2:$E$86,ThongKe!$X$3),"")</f>
        <v>1</v>
      </c>
      <c r="Y13" s="53" t="str">
        <f>IF(COUNTIFS('DS DKDT 2019'!$D$2:$D$86,ThongKe!$B13,'DS DKDT 2019'!$E$2:$E$86,ThongKe!$Y$3)&gt;0,COUNTIFS('DS DKDT 2019'!$D$2:$D$86,ThongKe!$B13,'DS DKDT 2019'!$E$2:$E$86,ThongKe!$Y$3),"")</f>
        <v/>
      </c>
      <c r="Z13" s="53" t="str">
        <f>IF(COUNTIFS('DS DKDT 2019'!$D$2:$D$86,ThongKe!$B13,'DS DKDT 2019'!$E$2:$E$86,ThongKe!$Z$3)&gt;0,COUNTIFS('DS DKDT 2019'!$D$2:$D$86,ThongKe!$B13,'DS DKDT 2019'!$E$2:$E$86,ThongKe!$Z$3),"")</f>
        <v/>
      </c>
      <c r="AA13" s="53" t="str">
        <f>IF(COUNTIFS('DS DKDT 2019'!$D$2:$D$86,ThongKe!$B13,'DS DKDT 2019'!$E$2:$E$86,ThongKe!$AA$3)&gt;0,COUNTIFS('DS DKDT 2019'!$D$2:$D$86,ThongKe!$B13,'DS DKDT 2019'!$E$2:$E$86,ThongKe!$AA$3),"")</f>
        <v/>
      </c>
    </row>
    <row r="14" spans="1:27" s="14" customFormat="1" ht="25.5" customHeight="1" x14ac:dyDescent="0.2">
      <c r="A14" s="50">
        <v>9</v>
      </c>
      <c r="B14" s="51" t="s">
        <v>369</v>
      </c>
      <c r="C14" s="50">
        <v>3</v>
      </c>
      <c r="D14" s="50">
        <f t="shared" si="1"/>
        <v>3</v>
      </c>
      <c r="E14" s="52" t="str">
        <f t="shared" si="2"/>
        <v/>
      </c>
      <c r="F14" s="53" t="str">
        <f>IF(COUNTIFS('DS DKDT 2019'!$D$2:$D$86,ThongKe!$B14,'DS DKDT 2019'!$E$2:$E$86,ThongKe!$F$3)&gt;0,COUNTIFS('DS DKDT 2019'!$D$2:$D$86,ThongKe!$B14,'DS DKDT 2019'!$E$2:$E$86,ThongKe!$F$3),"")</f>
        <v/>
      </c>
      <c r="G14" s="53" t="str">
        <f>IF(COUNTIFS('DS DKDT 2019'!$D$2:$D$86,ThongKe!$B14,'DS DKDT 2019'!$E$2:$E$86,ThongKe!$G$3)&gt;0,COUNTIFS('DS DKDT 2019'!$D$2:$D$86,ThongKe!$B14,'DS DKDT 2019'!$E$2:$E$86,ThongKe!$G$3),"")</f>
        <v/>
      </c>
      <c r="H14" s="53" t="str">
        <f>IF(COUNTIFS('DS DKDT 2019'!$D$2:$D$86,ThongKe!$B14,'DS DKDT 2019'!$E$2:$E$86,ThongKe!$H$3)&gt;0,COUNTIFS('DS DKDT 2019'!$D$2:$D$86,ThongKe!$B14,'DS DKDT 2019'!$E$2:$E$86,ThongKe!$H$3),"")</f>
        <v/>
      </c>
      <c r="I14" s="53" t="str">
        <f>IF(COUNTIFS('DS DKDT 2019'!$D$2:$D$86,ThongKe!$B14,'DS DKDT 2019'!$E$2:$E$86,ThongKe!$I$3)&gt;0,COUNTIFS('DS DKDT 2019'!$D$2:$D$86,ThongKe!$B14,'DS DKDT 2019'!$E$2:$E$86,ThongKe!$I$3),"")</f>
        <v/>
      </c>
      <c r="J14" s="53" t="str">
        <f>IF(COUNTIFS('DS DKDT 2019'!$D$2:$D$86,ThongKe!$B14,'DS DKDT 2019'!$E$2:$E$86,ThongKe!$J$3)&gt;0,COUNTIFS('DS DKDT 2019'!$D$2:$D$86,ThongKe!$B14,'DS DKDT 2019'!$E$2:$E$86,ThongKe!$J$3),"")</f>
        <v/>
      </c>
      <c r="K14" s="53" t="str">
        <f>IF(COUNTIFS('DS DKDT 2019'!$D$2:$D$86,ThongKe!$B14,'DS DKDT 2019'!$E$2:$E$86,ThongKe!$K$3)&gt;0,COUNTIFS('DS DKDT 2019'!$D$2:$D$86,ThongKe!$B14,'DS DKDT 2019'!$E$2:$E$86,ThongKe!$K$3),"")</f>
        <v/>
      </c>
      <c r="L14" s="53" t="str">
        <f>IF(COUNTIFS('DS DKDT 2019'!$D$2:$D$86,ThongKe!$B14,'DS DKDT 2019'!$E$2:$E$86,ThongKe!$L$3)&gt;0,COUNTIFS('DS DKDT 2019'!$D$2:$D$86,ThongKe!$B14,'DS DKDT 2019'!$E$2:$E$86,ThongKe!$L$3),"")</f>
        <v/>
      </c>
      <c r="M14" s="53" t="str">
        <f>IF(COUNTIFS('DS DKDT 2019'!$D$2:$D$86,ThongKe!$B14,'DS DKDT 2019'!$E$2:$E$86,ThongKe!$M$3)&gt;0,COUNTIFS('DS DKDT 2019'!$D$2:$D$86,ThongKe!$B14,'DS DKDT 2019'!$E$2:$E$86,ThongKe!$M$3),"")</f>
        <v/>
      </c>
      <c r="N14" s="53" t="str">
        <f>IF(COUNTIFS('DS DKDT 2019'!$D$2:$D$86,ThongKe!$B14,'DS DKDT 2019'!$E$2:$E$86,ThongKe!$N$3)&gt;0,COUNTIFS('DS DKDT 2019'!$D$2:$D$86,ThongKe!$B14,'DS DKDT 2019'!$E$2:$E$86,ThongKe!$N$3),"")</f>
        <v/>
      </c>
      <c r="O14" s="53">
        <f>IF(COUNTIFS('DS DKDT 2019'!$D$2:$D$86,ThongKe!$B14,'DS DKDT 2019'!$E$2:$E$86,ThongKe!$O$3)&gt;0,COUNTIFS('DS DKDT 2019'!$D$2:$D$86,ThongKe!$B14,'DS DKDT 2019'!$E$2:$E$86,ThongKe!$O$3),"")</f>
        <v>1</v>
      </c>
      <c r="P14" s="53" t="str">
        <f>IF(COUNTIFS('DS DKDT 2019'!$D$2:$D$86,ThongKe!$B14,'DS DKDT 2019'!$E$2:$E$86,ThongKe!$P$3)&gt;0,COUNTIFS('DS DKDT 2019'!$D$2:$D$86,ThongKe!$B14,'DS DKDT 2019'!$E$2:$E$86,ThongKe!$P$3),"")</f>
        <v/>
      </c>
      <c r="Q14" s="53" t="str">
        <f>IF(COUNTIFS('DS DKDT 2019'!$D$2:$D$86,ThongKe!$B14,'DS DKDT 2019'!$E$2:$E$86,ThongKe!$Q$3)&gt;0,COUNTIFS('DS DKDT 2019'!$D$2:$D$86,ThongKe!$B14,'DS DKDT 2019'!$E$2:$E$86,ThongKe!$Q$3),"")</f>
        <v/>
      </c>
      <c r="R14" s="53">
        <f>IF(COUNTIFS('DS DKDT 2019'!$D$2:$D$86,ThongKe!$B14,'DS DKDT 2019'!$E$2:$E$86,ThongKe!$R$3)&gt;0,COUNTIFS('DS DKDT 2019'!$D$2:$D$86,ThongKe!$B14,'DS DKDT 2019'!$E$2:$E$86,ThongKe!$R$3),"")</f>
        <v>1</v>
      </c>
      <c r="S14" s="53" t="str">
        <f>IF(COUNTIFS('DS DKDT 2019'!$D$2:$D$86,ThongKe!$B14,'DS DKDT 2019'!$E$2:$E$86,ThongKe!$S$3)&gt;0,COUNTIFS('DS DKDT 2019'!$D$2:$D$86,ThongKe!$B14,'DS DKDT 2019'!$E$2:$E$86,ThongKe!$S$3),"")</f>
        <v/>
      </c>
      <c r="T14" s="53" t="str">
        <f>IF(COUNTIFS('DS DKDT 2019'!$D$2:$D$86,ThongKe!$B14,'DS DKDT 2019'!$E$2:$E$86,ThongKe!$T$3)&gt;0,COUNTIFS('DS DKDT 2019'!$D$2:$D$86,ThongKe!$B14,'DS DKDT 2019'!$E$2:$E$86,ThongKe!$T$3),"")</f>
        <v/>
      </c>
      <c r="U14" s="53" t="str">
        <f>IF(COUNTIFS('DS DKDT 2019'!$D$2:$D$86,ThongKe!$B14,'DS DKDT 2019'!$E$2:$E$86,ThongKe!$U$3)&gt;0,COUNTIFS('DS DKDT 2019'!$D$2:$D$86,ThongKe!$B14,'DS DKDT 2019'!$E$2:$E$86,ThongKe!$U$3),"")</f>
        <v/>
      </c>
      <c r="V14" s="53" t="str">
        <f>IF(COUNTIFS('DS DKDT 2019'!$D$2:$D$86,ThongKe!$B14,'DS DKDT 2019'!$E$2:$E$86,ThongKe!$V$3)&gt;0,COUNTIFS('DS DKDT 2019'!$D$2:$D$86,ThongKe!$B14,'DS DKDT 2019'!$E$2:$E$86,ThongKe!$V$3),"")</f>
        <v/>
      </c>
      <c r="W14" s="53" t="str">
        <f>IF(COUNTIFS('DS DKDT 2019'!$D$2:$D$86,ThongKe!$B14,'DS DKDT 2019'!$E$2:$E$86,ThongKe!$W$3)&gt;0,COUNTIFS('DS DKDT 2019'!$D$2:$D$86,ThongKe!$B14,'DS DKDT 2019'!$E$2:$E$86,ThongKe!$W$3),"")</f>
        <v/>
      </c>
      <c r="X14" s="53" t="str">
        <f>IF(COUNTIFS('DS DKDT 2019'!$D$2:$D$86,ThongKe!$B14,'DS DKDT 2019'!$E$2:$E$86,ThongKe!$X$3)&gt;0,COUNTIFS('DS DKDT 2019'!$D$2:$D$86,ThongKe!$B14,'DS DKDT 2019'!$E$2:$E$86,ThongKe!$X$3),"")</f>
        <v/>
      </c>
      <c r="Y14" s="53">
        <f>IF(COUNTIFS('DS DKDT 2019'!$D$2:$D$86,ThongKe!$B14,'DS DKDT 2019'!$E$2:$E$86,ThongKe!$Y$3)&gt;0,COUNTIFS('DS DKDT 2019'!$D$2:$D$86,ThongKe!$B14,'DS DKDT 2019'!$E$2:$E$86,ThongKe!$Y$3),"")</f>
        <v>1</v>
      </c>
      <c r="Z14" s="53" t="str">
        <f>IF(COUNTIFS('DS DKDT 2019'!$D$2:$D$86,ThongKe!$B14,'DS DKDT 2019'!$E$2:$E$86,ThongKe!$Z$3)&gt;0,COUNTIFS('DS DKDT 2019'!$D$2:$D$86,ThongKe!$B14,'DS DKDT 2019'!$E$2:$E$86,ThongKe!$Z$3),"")</f>
        <v/>
      </c>
      <c r="AA14" s="53" t="str">
        <f>IF(COUNTIFS('DS DKDT 2019'!$D$2:$D$86,ThongKe!$B14,'DS DKDT 2019'!$E$2:$E$86,ThongKe!$AA$3)&gt;0,COUNTIFS('DS DKDT 2019'!$D$2:$D$86,ThongKe!$B14,'DS DKDT 2019'!$E$2:$E$86,ThongKe!$AA$3),"")</f>
        <v/>
      </c>
    </row>
    <row r="15" spans="1:27" s="14" customFormat="1" ht="25.5" customHeight="1" x14ac:dyDescent="0.2">
      <c r="A15" s="50">
        <v>10</v>
      </c>
      <c r="B15" s="54" t="s">
        <v>583</v>
      </c>
      <c r="C15" s="50">
        <v>5</v>
      </c>
      <c r="D15" s="50">
        <f t="shared" si="1"/>
        <v>5</v>
      </c>
      <c r="E15" s="52" t="str">
        <f t="shared" si="2"/>
        <v/>
      </c>
      <c r="F15" s="53" t="str">
        <f>IF(COUNTIFS('DS DKDT 2019'!$D$2:$D$86,ThongKe!$B15,'DS DKDT 2019'!$E$2:$E$86,ThongKe!$F$3)&gt;0,COUNTIFS('DS DKDT 2019'!$D$2:$D$86,ThongKe!$B15,'DS DKDT 2019'!$E$2:$E$86,ThongKe!$F$3),"")</f>
        <v/>
      </c>
      <c r="G15" s="53">
        <f>IF(COUNTIFS('DS DKDT 2019'!$D$2:$D$86,ThongKe!$B15,'DS DKDT 2019'!$E$2:$E$86,ThongKe!$G$3)&gt;0,COUNTIFS('DS DKDT 2019'!$D$2:$D$86,ThongKe!$B15,'DS DKDT 2019'!$E$2:$E$86,ThongKe!$G$3),"")</f>
        <v>2</v>
      </c>
      <c r="H15" s="53" t="str">
        <f>IF(COUNTIFS('DS DKDT 2019'!$D$2:$D$86,ThongKe!$B15,'DS DKDT 2019'!$E$2:$E$86,ThongKe!$H$3)&gt;0,COUNTIFS('DS DKDT 2019'!$D$2:$D$86,ThongKe!$B15,'DS DKDT 2019'!$E$2:$E$86,ThongKe!$H$3),"")</f>
        <v/>
      </c>
      <c r="I15" s="53" t="str">
        <f>IF(COUNTIFS('DS DKDT 2019'!$D$2:$D$86,ThongKe!$B15,'DS DKDT 2019'!$E$2:$E$86,ThongKe!$I$3)&gt;0,COUNTIFS('DS DKDT 2019'!$D$2:$D$86,ThongKe!$B15,'DS DKDT 2019'!$E$2:$E$86,ThongKe!$I$3),"")</f>
        <v/>
      </c>
      <c r="J15" s="53" t="str">
        <f>IF(COUNTIFS('DS DKDT 2019'!$D$2:$D$86,ThongKe!$B15,'DS DKDT 2019'!$E$2:$E$86,ThongKe!$J$3)&gt;0,COUNTIFS('DS DKDT 2019'!$D$2:$D$86,ThongKe!$B15,'DS DKDT 2019'!$E$2:$E$86,ThongKe!$J$3),"")</f>
        <v/>
      </c>
      <c r="K15" s="53" t="str">
        <f>IF(COUNTIFS('DS DKDT 2019'!$D$2:$D$86,ThongKe!$B15,'DS DKDT 2019'!$E$2:$E$86,ThongKe!$K$3)&gt;0,COUNTIFS('DS DKDT 2019'!$D$2:$D$86,ThongKe!$B15,'DS DKDT 2019'!$E$2:$E$86,ThongKe!$K$3),"")</f>
        <v/>
      </c>
      <c r="L15" s="53" t="str">
        <f>IF(COUNTIFS('DS DKDT 2019'!$D$2:$D$86,ThongKe!$B15,'DS DKDT 2019'!$E$2:$E$86,ThongKe!$L$3)&gt;0,COUNTIFS('DS DKDT 2019'!$D$2:$D$86,ThongKe!$B15,'DS DKDT 2019'!$E$2:$E$86,ThongKe!$L$3),"")</f>
        <v/>
      </c>
      <c r="M15" s="53" t="str">
        <f>IF(COUNTIFS('DS DKDT 2019'!$D$2:$D$86,ThongKe!$B15,'DS DKDT 2019'!$E$2:$E$86,ThongKe!$M$3)&gt;0,COUNTIFS('DS DKDT 2019'!$D$2:$D$86,ThongKe!$B15,'DS DKDT 2019'!$E$2:$E$86,ThongKe!$M$3),"")</f>
        <v/>
      </c>
      <c r="N15" s="53" t="str">
        <f>IF(COUNTIFS('DS DKDT 2019'!$D$2:$D$86,ThongKe!$B15,'DS DKDT 2019'!$E$2:$E$86,ThongKe!$N$3)&gt;0,COUNTIFS('DS DKDT 2019'!$D$2:$D$86,ThongKe!$B15,'DS DKDT 2019'!$E$2:$E$86,ThongKe!$N$3),"")</f>
        <v/>
      </c>
      <c r="O15" s="53">
        <f>IF(COUNTIFS('DS DKDT 2019'!$D$2:$D$86,ThongKe!$B15,'DS DKDT 2019'!$E$2:$E$86,ThongKe!$O$3)&gt;0,COUNTIFS('DS DKDT 2019'!$D$2:$D$86,ThongKe!$B15,'DS DKDT 2019'!$E$2:$E$86,ThongKe!$O$3),"")</f>
        <v>2</v>
      </c>
      <c r="P15" s="53" t="str">
        <f>IF(COUNTIFS('DS DKDT 2019'!$D$2:$D$86,ThongKe!$B15,'DS DKDT 2019'!$E$2:$E$86,ThongKe!$P$3)&gt;0,COUNTIFS('DS DKDT 2019'!$D$2:$D$86,ThongKe!$B15,'DS DKDT 2019'!$E$2:$E$86,ThongKe!$P$3),"")</f>
        <v/>
      </c>
      <c r="Q15" s="53" t="str">
        <f>IF(COUNTIFS('DS DKDT 2019'!$D$2:$D$86,ThongKe!$B15,'DS DKDT 2019'!$E$2:$E$86,ThongKe!$Q$3)&gt;0,COUNTIFS('DS DKDT 2019'!$D$2:$D$86,ThongKe!$B15,'DS DKDT 2019'!$E$2:$E$86,ThongKe!$Q$3),"")</f>
        <v/>
      </c>
      <c r="R15" s="53">
        <f>IF(COUNTIFS('DS DKDT 2019'!$D$2:$D$86,ThongKe!$B15,'DS DKDT 2019'!$E$2:$E$86,ThongKe!$R$3)&gt;0,COUNTIFS('DS DKDT 2019'!$D$2:$D$86,ThongKe!$B15,'DS DKDT 2019'!$E$2:$E$86,ThongKe!$R$3),"")</f>
        <v>1</v>
      </c>
      <c r="S15" s="53" t="str">
        <f>IF(COUNTIFS('DS DKDT 2019'!$D$2:$D$86,ThongKe!$B15,'DS DKDT 2019'!$E$2:$E$86,ThongKe!$S$3)&gt;0,COUNTIFS('DS DKDT 2019'!$D$2:$D$86,ThongKe!$B15,'DS DKDT 2019'!$E$2:$E$86,ThongKe!$S$3),"")</f>
        <v/>
      </c>
      <c r="T15" s="53" t="str">
        <f>IF(COUNTIFS('DS DKDT 2019'!$D$2:$D$86,ThongKe!$B15,'DS DKDT 2019'!$E$2:$E$86,ThongKe!$T$3)&gt;0,COUNTIFS('DS DKDT 2019'!$D$2:$D$86,ThongKe!$B15,'DS DKDT 2019'!$E$2:$E$86,ThongKe!$T$3),"")</f>
        <v/>
      </c>
      <c r="U15" s="53" t="str">
        <f>IF(COUNTIFS('DS DKDT 2019'!$D$2:$D$86,ThongKe!$B15,'DS DKDT 2019'!$E$2:$E$86,ThongKe!$U$3)&gt;0,COUNTIFS('DS DKDT 2019'!$D$2:$D$86,ThongKe!$B15,'DS DKDT 2019'!$E$2:$E$86,ThongKe!$U$3),"")</f>
        <v/>
      </c>
      <c r="V15" s="53" t="str">
        <f>IF(COUNTIFS('DS DKDT 2019'!$D$2:$D$86,ThongKe!$B15,'DS DKDT 2019'!$E$2:$E$86,ThongKe!$V$3)&gt;0,COUNTIFS('DS DKDT 2019'!$D$2:$D$86,ThongKe!$B15,'DS DKDT 2019'!$E$2:$E$86,ThongKe!$V$3),"")</f>
        <v/>
      </c>
      <c r="W15" s="53" t="str">
        <f>IF(COUNTIFS('DS DKDT 2019'!$D$2:$D$86,ThongKe!$B15,'DS DKDT 2019'!$E$2:$E$86,ThongKe!$W$3)&gt;0,COUNTIFS('DS DKDT 2019'!$D$2:$D$86,ThongKe!$B15,'DS DKDT 2019'!$E$2:$E$86,ThongKe!$W$3),"")</f>
        <v/>
      </c>
      <c r="X15" s="53" t="str">
        <f>IF(COUNTIFS('DS DKDT 2019'!$D$2:$D$86,ThongKe!$B15,'DS DKDT 2019'!$E$2:$E$86,ThongKe!$X$3)&gt;0,COUNTIFS('DS DKDT 2019'!$D$2:$D$86,ThongKe!$B15,'DS DKDT 2019'!$E$2:$E$86,ThongKe!$X$3),"")</f>
        <v/>
      </c>
      <c r="Y15" s="53" t="str">
        <f>IF(COUNTIFS('DS DKDT 2019'!$D$2:$D$86,ThongKe!$B15,'DS DKDT 2019'!$E$2:$E$86,ThongKe!$Y$3)&gt;0,COUNTIFS('DS DKDT 2019'!$D$2:$D$86,ThongKe!$B15,'DS DKDT 2019'!$E$2:$E$86,ThongKe!$Y$3),"")</f>
        <v/>
      </c>
      <c r="Z15" s="53" t="str">
        <f>IF(COUNTIFS('DS DKDT 2019'!$D$2:$D$86,ThongKe!$B15,'DS DKDT 2019'!$E$2:$E$86,ThongKe!$Z$3)&gt;0,COUNTIFS('DS DKDT 2019'!$D$2:$D$86,ThongKe!$B15,'DS DKDT 2019'!$E$2:$E$86,ThongKe!$Z$3),"")</f>
        <v/>
      </c>
      <c r="AA15" s="53" t="str">
        <f>IF(COUNTIFS('DS DKDT 2019'!$D$2:$D$86,ThongKe!$B15,'DS DKDT 2019'!$E$2:$E$86,ThongKe!$AA$3)&gt;0,COUNTIFS('DS DKDT 2019'!$D$2:$D$86,ThongKe!$B15,'DS DKDT 2019'!$E$2:$E$86,ThongKe!$AA$3),"")</f>
        <v/>
      </c>
    </row>
    <row r="16" spans="1:27" s="14" customFormat="1" ht="25.5" customHeight="1" x14ac:dyDescent="0.2">
      <c r="A16" s="50">
        <v>11</v>
      </c>
      <c r="B16" s="54" t="s">
        <v>585</v>
      </c>
      <c r="C16" s="50">
        <v>1</v>
      </c>
      <c r="D16" s="50">
        <f t="shared" si="1"/>
        <v>1</v>
      </c>
      <c r="E16" s="52" t="str">
        <f t="shared" si="2"/>
        <v/>
      </c>
      <c r="F16" s="53" t="str">
        <f>IF(COUNTIFS('DS DKDT 2019'!$D$2:$D$86,ThongKe!$B16,'DS DKDT 2019'!$E$2:$E$86,ThongKe!$F$3)&gt;0,COUNTIFS('DS DKDT 2019'!$D$2:$D$86,ThongKe!$B16,'DS DKDT 2019'!$E$2:$E$86,ThongKe!$F$3),"")</f>
        <v/>
      </c>
      <c r="G16" s="53">
        <f>IF(COUNTIFS('DS DKDT 2019'!$D$2:$D$86,ThongKe!$B16,'DS DKDT 2019'!$E$2:$E$86,ThongKe!$G$3)&gt;0,COUNTIFS('DS DKDT 2019'!$D$2:$D$86,ThongKe!$B16,'DS DKDT 2019'!$E$2:$E$86,ThongKe!$G$3),"")</f>
        <v>1</v>
      </c>
      <c r="H16" s="53" t="str">
        <f>IF(COUNTIFS('DS DKDT 2019'!$D$2:$D$86,ThongKe!$B16,'DS DKDT 2019'!$E$2:$E$86,ThongKe!$H$3)&gt;0,COUNTIFS('DS DKDT 2019'!$D$2:$D$86,ThongKe!$B16,'DS DKDT 2019'!$E$2:$E$86,ThongKe!$H$3),"")</f>
        <v/>
      </c>
      <c r="I16" s="53" t="str">
        <f>IF(COUNTIFS('DS DKDT 2019'!$D$2:$D$86,ThongKe!$B16,'DS DKDT 2019'!$E$2:$E$86,ThongKe!$I$3)&gt;0,COUNTIFS('DS DKDT 2019'!$D$2:$D$86,ThongKe!$B16,'DS DKDT 2019'!$E$2:$E$86,ThongKe!$I$3),"")</f>
        <v/>
      </c>
      <c r="J16" s="53" t="str">
        <f>IF(COUNTIFS('DS DKDT 2019'!$D$2:$D$86,ThongKe!$B16,'DS DKDT 2019'!$E$2:$E$86,ThongKe!$J$3)&gt;0,COUNTIFS('DS DKDT 2019'!$D$2:$D$86,ThongKe!$B16,'DS DKDT 2019'!$E$2:$E$86,ThongKe!$J$3),"")</f>
        <v/>
      </c>
      <c r="K16" s="53" t="str">
        <f>IF(COUNTIFS('DS DKDT 2019'!$D$2:$D$86,ThongKe!$B16,'DS DKDT 2019'!$E$2:$E$86,ThongKe!$K$3)&gt;0,COUNTIFS('DS DKDT 2019'!$D$2:$D$86,ThongKe!$B16,'DS DKDT 2019'!$E$2:$E$86,ThongKe!$K$3),"")</f>
        <v/>
      </c>
      <c r="L16" s="53" t="str">
        <f>IF(COUNTIFS('DS DKDT 2019'!$D$2:$D$86,ThongKe!$B16,'DS DKDT 2019'!$E$2:$E$86,ThongKe!$L$3)&gt;0,COUNTIFS('DS DKDT 2019'!$D$2:$D$86,ThongKe!$B16,'DS DKDT 2019'!$E$2:$E$86,ThongKe!$L$3),"")</f>
        <v/>
      </c>
      <c r="M16" s="53" t="str">
        <f>IF(COUNTIFS('DS DKDT 2019'!$D$2:$D$86,ThongKe!$B16,'DS DKDT 2019'!$E$2:$E$86,ThongKe!$M$3)&gt;0,COUNTIFS('DS DKDT 2019'!$D$2:$D$86,ThongKe!$B16,'DS DKDT 2019'!$E$2:$E$86,ThongKe!$M$3),"")</f>
        <v/>
      </c>
      <c r="N16" s="53" t="str">
        <f>IF(COUNTIFS('DS DKDT 2019'!$D$2:$D$86,ThongKe!$B16,'DS DKDT 2019'!$E$2:$E$86,ThongKe!$N$3)&gt;0,COUNTIFS('DS DKDT 2019'!$D$2:$D$86,ThongKe!$B16,'DS DKDT 2019'!$E$2:$E$86,ThongKe!$N$3),"")</f>
        <v/>
      </c>
      <c r="O16" s="53" t="str">
        <f>IF(COUNTIFS('DS DKDT 2019'!$D$2:$D$86,ThongKe!$B16,'DS DKDT 2019'!$E$2:$E$86,ThongKe!$O$3)&gt;0,COUNTIFS('DS DKDT 2019'!$D$2:$D$86,ThongKe!$B16,'DS DKDT 2019'!$E$2:$E$86,ThongKe!$O$3),"")</f>
        <v/>
      </c>
      <c r="P16" s="53" t="str">
        <f>IF(COUNTIFS('DS DKDT 2019'!$D$2:$D$86,ThongKe!$B16,'DS DKDT 2019'!$E$2:$E$86,ThongKe!$P$3)&gt;0,COUNTIFS('DS DKDT 2019'!$D$2:$D$86,ThongKe!$B16,'DS DKDT 2019'!$E$2:$E$86,ThongKe!$P$3),"")</f>
        <v/>
      </c>
      <c r="Q16" s="53" t="str">
        <f>IF(COUNTIFS('DS DKDT 2019'!$D$2:$D$86,ThongKe!$B16,'DS DKDT 2019'!$E$2:$E$86,ThongKe!$Q$3)&gt;0,COUNTIFS('DS DKDT 2019'!$D$2:$D$86,ThongKe!$B16,'DS DKDT 2019'!$E$2:$E$86,ThongKe!$Q$3),"")</f>
        <v/>
      </c>
      <c r="R16" s="53" t="str">
        <f>IF(COUNTIFS('DS DKDT 2019'!$D$2:$D$86,ThongKe!$B16,'DS DKDT 2019'!$E$2:$E$86,ThongKe!$R$3)&gt;0,COUNTIFS('DS DKDT 2019'!$D$2:$D$86,ThongKe!$B16,'DS DKDT 2019'!$E$2:$E$86,ThongKe!$R$3),"")</f>
        <v/>
      </c>
      <c r="S16" s="53" t="str">
        <f>IF(COUNTIFS('DS DKDT 2019'!$D$2:$D$86,ThongKe!$B16,'DS DKDT 2019'!$E$2:$E$86,ThongKe!$S$3)&gt;0,COUNTIFS('DS DKDT 2019'!$D$2:$D$86,ThongKe!$B16,'DS DKDT 2019'!$E$2:$E$86,ThongKe!$S$3),"")</f>
        <v/>
      </c>
      <c r="T16" s="53" t="str">
        <f>IF(COUNTIFS('DS DKDT 2019'!$D$2:$D$86,ThongKe!$B16,'DS DKDT 2019'!$E$2:$E$86,ThongKe!$T$3)&gt;0,COUNTIFS('DS DKDT 2019'!$D$2:$D$86,ThongKe!$B16,'DS DKDT 2019'!$E$2:$E$86,ThongKe!$T$3),"")</f>
        <v/>
      </c>
      <c r="U16" s="53" t="str">
        <f>IF(COUNTIFS('DS DKDT 2019'!$D$2:$D$86,ThongKe!$B16,'DS DKDT 2019'!$E$2:$E$86,ThongKe!$U$3)&gt;0,COUNTIFS('DS DKDT 2019'!$D$2:$D$86,ThongKe!$B16,'DS DKDT 2019'!$E$2:$E$86,ThongKe!$U$3),"")</f>
        <v/>
      </c>
      <c r="V16" s="53" t="str">
        <f>IF(COUNTIFS('DS DKDT 2019'!$D$2:$D$86,ThongKe!$B16,'DS DKDT 2019'!$E$2:$E$86,ThongKe!$V$3)&gt;0,COUNTIFS('DS DKDT 2019'!$D$2:$D$86,ThongKe!$B16,'DS DKDT 2019'!$E$2:$E$86,ThongKe!$V$3),"")</f>
        <v/>
      </c>
      <c r="W16" s="53" t="str">
        <f>IF(COUNTIFS('DS DKDT 2019'!$D$2:$D$86,ThongKe!$B16,'DS DKDT 2019'!$E$2:$E$86,ThongKe!$W$3)&gt;0,COUNTIFS('DS DKDT 2019'!$D$2:$D$86,ThongKe!$B16,'DS DKDT 2019'!$E$2:$E$86,ThongKe!$W$3),"")</f>
        <v/>
      </c>
      <c r="X16" s="53" t="str">
        <f>IF(COUNTIFS('DS DKDT 2019'!$D$2:$D$86,ThongKe!$B16,'DS DKDT 2019'!$E$2:$E$86,ThongKe!$X$3)&gt;0,COUNTIFS('DS DKDT 2019'!$D$2:$D$86,ThongKe!$B16,'DS DKDT 2019'!$E$2:$E$86,ThongKe!$X$3),"")</f>
        <v/>
      </c>
      <c r="Y16" s="53" t="str">
        <f>IF(COUNTIFS('DS DKDT 2019'!$D$2:$D$86,ThongKe!$B16,'DS DKDT 2019'!$E$2:$E$86,ThongKe!$Y$3)&gt;0,COUNTIFS('DS DKDT 2019'!$D$2:$D$86,ThongKe!$B16,'DS DKDT 2019'!$E$2:$E$86,ThongKe!$Y$3),"")</f>
        <v/>
      </c>
      <c r="Z16" s="53" t="str">
        <f>IF(COUNTIFS('DS DKDT 2019'!$D$2:$D$86,ThongKe!$B16,'DS DKDT 2019'!$E$2:$E$86,ThongKe!$Z$3)&gt;0,COUNTIFS('DS DKDT 2019'!$D$2:$D$86,ThongKe!$B16,'DS DKDT 2019'!$E$2:$E$86,ThongKe!$Z$3),"")</f>
        <v/>
      </c>
      <c r="AA16" s="53" t="str">
        <f>IF(COUNTIFS('DS DKDT 2019'!$D$2:$D$86,ThongKe!$B16,'DS DKDT 2019'!$E$2:$E$86,ThongKe!$AA$3)&gt;0,COUNTIFS('DS DKDT 2019'!$D$2:$D$86,ThongKe!$B16,'DS DKDT 2019'!$E$2:$E$86,ThongKe!$AA$3),"")</f>
        <v/>
      </c>
    </row>
    <row r="17" spans="1:27" s="14" customFormat="1" ht="25.5" customHeight="1" x14ac:dyDescent="0.2">
      <c r="A17" s="50">
        <v>12</v>
      </c>
      <c r="B17" s="51" t="s">
        <v>589</v>
      </c>
      <c r="C17" s="50">
        <v>5</v>
      </c>
      <c r="D17" s="50">
        <f t="shared" si="1"/>
        <v>5</v>
      </c>
      <c r="E17" s="52" t="str">
        <f t="shared" si="2"/>
        <v/>
      </c>
      <c r="F17" s="53" t="str">
        <f>IF(COUNTIFS('DS DKDT 2019'!$D$2:$D$86,ThongKe!$B17,'DS DKDT 2019'!$E$2:$E$86,ThongKe!$F$3)&gt;0,COUNTIFS('DS DKDT 2019'!$D$2:$D$86,ThongKe!$B17,'DS DKDT 2019'!$E$2:$E$86,ThongKe!$F$3),"")</f>
        <v/>
      </c>
      <c r="G17" s="53" t="str">
        <f>IF(COUNTIFS('DS DKDT 2019'!$D$2:$D$86,ThongKe!$B17,'DS DKDT 2019'!$E$2:$E$86,ThongKe!$G$3)&gt;0,COUNTIFS('DS DKDT 2019'!$D$2:$D$86,ThongKe!$B17,'DS DKDT 2019'!$E$2:$E$86,ThongKe!$G$3),"")</f>
        <v/>
      </c>
      <c r="H17" s="53" t="str">
        <f>IF(COUNTIFS('DS DKDT 2019'!$D$2:$D$86,ThongKe!$B17,'DS DKDT 2019'!$E$2:$E$86,ThongKe!$H$3)&gt;0,COUNTIFS('DS DKDT 2019'!$D$2:$D$86,ThongKe!$B17,'DS DKDT 2019'!$E$2:$E$86,ThongKe!$H$3),"")</f>
        <v/>
      </c>
      <c r="I17" s="53" t="str">
        <f>IF(COUNTIFS('DS DKDT 2019'!$D$2:$D$86,ThongKe!$B17,'DS DKDT 2019'!$E$2:$E$86,ThongKe!$I$3)&gt;0,COUNTIFS('DS DKDT 2019'!$D$2:$D$86,ThongKe!$B17,'DS DKDT 2019'!$E$2:$E$86,ThongKe!$I$3),"")</f>
        <v/>
      </c>
      <c r="J17" s="53" t="str">
        <f>IF(COUNTIFS('DS DKDT 2019'!$D$2:$D$86,ThongKe!$B17,'DS DKDT 2019'!$E$2:$E$86,ThongKe!$J$3)&gt;0,COUNTIFS('DS DKDT 2019'!$D$2:$D$86,ThongKe!$B17,'DS DKDT 2019'!$E$2:$E$86,ThongKe!$J$3),"")</f>
        <v/>
      </c>
      <c r="K17" s="53" t="str">
        <f>IF(COUNTIFS('DS DKDT 2019'!$D$2:$D$86,ThongKe!$B17,'DS DKDT 2019'!$E$2:$E$86,ThongKe!$K$3)&gt;0,COUNTIFS('DS DKDT 2019'!$D$2:$D$86,ThongKe!$B17,'DS DKDT 2019'!$E$2:$E$86,ThongKe!$K$3),"")</f>
        <v/>
      </c>
      <c r="L17" s="53" t="str">
        <f>IF(COUNTIFS('DS DKDT 2019'!$D$2:$D$86,ThongKe!$B17,'DS DKDT 2019'!$E$2:$E$86,ThongKe!$L$3)&gt;0,COUNTIFS('DS DKDT 2019'!$D$2:$D$86,ThongKe!$B17,'DS DKDT 2019'!$E$2:$E$86,ThongKe!$L$3),"")</f>
        <v/>
      </c>
      <c r="M17" s="53" t="str">
        <f>IF(COUNTIFS('DS DKDT 2019'!$D$2:$D$86,ThongKe!$B17,'DS DKDT 2019'!$E$2:$E$86,ThongKe!$M$3)&gt;0,COUNTIFS('DS DKDT 2019'!$D$2:$D$86,ThongKe!$B17,'DS DKDT 2019'!$E$2:$E$86,ThongKe!$M$3),"")</f>
        <v/>
      </c>
      <c r="N17" s="53" t="str">
        <f>IF(COUNTIFS('DS DKDT 2019'!$D$2:$D$86,ThongKe!$B17,'DS DKDT 2019'!$E$2:$E$86,ThongKe!$N$3)&gt;0,COUNTIFS('DS DKDT 2019'!$D$2:$D$86,ThongKe!$B17,'DS DKDT 2019'!$E$2:$E$86,ThongKe!$N$3),"")</f>
        <v/>
      </c>
      <c r="O17" s="53">
        <f>IF(COUNTIFS('DS DKDT 2019'!$D$2:$D$86,ThongKe!$B17,'DS DKDT 2019'!$E$2:$E$86,ThongKe!$O$3)&gt;0,COUNTIFS('DS DKDT 2019'!$D$2:$D$86,ThongKe!$B17,'DS DKDT 2019'!$E$2:$E$86,ThongKe!$O$3),"")</f>
        <v>2</v>
      </c>
      <c r="P17" s="53" t="str">
        <f>IF(COUNTIFS('DS DKDT 2019'!$D$2:$D$86,ThongKe!$B17,'DS DKDT 2019'!$E$2:$E$86,ThongKe!$P$3)&gt;0,COUNTIFS('DS DKDT 2019'!$D$2:$D$86,ThongKe!$B17,'DS DKDT 2019'!$E$2:$E$86,ThongKe!$P$3),"")</f>
        <v/>
      </c>
      <c r="Q17" s="53" t="str">
        <f>IF(COUNTIFS('DS DKDT 2019'!$D$2:$D$86,ThongKe!$B17,'DS DKDT 2019'!$E$2:$E$86,ThongKe!$Q$3)&gt;0,COUNTIFS('DS DKDT 2019'!$D$2:$D$86,ThongKe!$B17,'DS DKDT 2019'!$E$2:$E$86,ThongKe!$Q$3),"")</f>
        <v/>
      </c>
      <c r="R17" s="53">
        <f>IF(COUNTIFS('DS DKDT 2019'!$D$2:$D$86,ThongKe!$B17,'DS DKDT 2019'!$E$2:$E$86,ThongKe!$R$3)&gt;0,COUNTIFS('DS DKDT 2019'!$D$2:$D$86,ThongKe!$B17,'DS DKDT 2019'!$E$2:$E$86,ThongKe!$R$3),"")</f>
        <v>1</v>
      </c>
      <c r="S17" s="53" t="str">
        <f>IF(COUNTIFS('DS DKDT 2019'!$D$2:$D$86,ThongKe!$B17,'DS DKDT 2019'!$E$2:$E$86,ThongKe!$S$3)&gt;0,COUNTIFS('DS DKDT 2019'!$D$2:$D$86,ThongKe!$B17,'DS DKDT 2019'!$E$2:$E$86,ThongKe!$S$3),"")</f>
        <v/>
      </c>
      <c r="T17" s="53">
        <f>IF(COUNTIFS('DS DKDT 2019'!$D$2:$D$86,ThongKe!$B17,'DS DKDT 2019'!$E$2:$E$86,ThongKe!$T$3)&gt;0,COUNTIFS('DS DKDT 2019'!$D$2:$D$86,ThongKe!$B17,'DS DKDT 2019'!$E$2:$E$86,ThongKe!$T$3),"")</f>
        <v>1</v>
      </c>
      <c r="U17" s="53" t="str">
        <f>IF(COUNTIFS('DS DKDT 2019'!$D$2:$D$86,ThongKe!$B17,'DS DKDT 2019'!$E$2:$E$86,ThongKe!$U$3)&gt;0,COUNTIFS('DS DKDT 2019'!$D$2:$D$86,ThongKe!$B17,'DS DKDT 2019'!$E$2:$E$86,ThongKe!$U$3),"")</f>
        <v/>
      </c>
      <c r="V17" s="53" t="str">
        <f>IF(COUNTIFS('DS DKDT 2019'!$D$2:$D$86,ThongKe!$B17,'DS DKDT 2019'!$E$2:$E$86,ThongKe!$V$3)&gt;0,COUNTIFS('DS DKDT 2019'!$D$2:$D$86,ThongKe!$B17,'DS DKDT 2019'!$E$2:$E$86,ThongKe!$V$3),"")</f>
        <v/>
      </c>
      <c r="W17" s="53" t="str">
        <f>IF(COUNTIFS('DS DKDT 2019'!$D$2:$D$86,ThongKe!$B17,'DS DKDT 2019'!$E$2:$E$86,ThongKe!$W$3)&gt;0,COUNTIFS('DS DKDT 2019'!$D$2:$D$86,ThongKe!$B17,'DS DKDT 2019'!$E$2:$E$86,ThongKe!$W$3),"")</f>
        <v/>
      </c>
      <c r="X17" s="53" t="str">
        <f>IF(COUNTIFS('DS DKDT 2019'!$D$2:$D$86,ThongKe!$B17,'DS DKDT 2019'!$E$2:$E$86,ThongKe!$X$3)&gt;0,COUNTIFS('DS DKDT 2019'!$D$2:$D$86,ThongKe!$B17,'DS DKDT 2019'!$E$2:$E$86,ThongKe!$X$3),"")</f>
        <v/>
      </c>
      <c r="Y17" s="53" t="str">
        <f>IF(COUNTIFS('DS DKDT 2019'!$D$2:$D$86,ThongKe!$B17,'DS DKDT 2019'!$E$2:$E$86,ThongKe!$Y$3)&gt;0,COUNTIFS('DS DKDT 2019'!$D$2:$D$86,ThongKe!$B17,'DS DKDT 2019'!$E$2:$E$86,ThongKe!$Y$3),"")</f>
        <v/>
      </c>
      <c r="Z17" s="53">
        <f>IF(COUNTIFS('DS DKDT 2019'!$D$2:$D$86,ThongKe!$B17,'DS DKDT 2019'!$E$2:$E$86,ThongKe!$Z$3)&gt;0,COUNTIFS('DS DKDT 2019'!$D$2:$D$86,ThongKe!$B17,'DS DKDT 2019'!$E$2:$E$86,ThongKe!$Z$3),"")</f>
        <v>1</v>
      </c>
      <c r="AA17" s="53" t="str">
        <f>IF(COUNTIFS('DS DKDT 2019'!$D$2:$D$86,ThongKe!$B17,'DS DKDT 2019'!$E$2:$E$86,ThongKe!$AA$3)&gt;0,COUNTIFS('DS DKDT 2019'!$D$2:$D$86,ThongKe!$B17,'DS DKDT 2019'!$E$2:$E$86,ThongKe!$AA$3),"")</f>
        <v/>
      </c>
    </row>
    <row r="18" spans="1:27" s="14" customFormat="1" ht="25.5" customHeight="1" x14ac:dyDescent="0.2">
      <c r="A18" s="50">
        <v>13</v>
      </c>
      <c r="B18" s="51" t="s">
        <v>618</v>
      </c>
      <c r="C18" s="50">
        <v>4</v>
      </c>
      <c r="D18" s="50">
        <f t="shared" si="1"/>
        <v>4</v>
      </c>
      <c r="E18" s="52" t="str">
        <f t="shared" si="2"/>
        <v/>
      </c>
      <c r="F18" s="53" t="str">
        <f>IF(COUNTIFS('DS DKDT 2019'!$D$2:$D$86,ThongKe!$B18,'DS DKDT 2019'!$E$2:$E$86,ThongKe!$F$3)&gt;0,COUNTIFS('DS DKDT 2019'!$D$2:$D$86,ThongKe!$B18,'DS DKDT 2019'!$E$2:$E$86,ThongKe!$F$3),"")</f>
        <v/>
      </c>
      <c r="G18" s="53">
        <f>IF(COUNTIFS('DS DKDT 2019'!$D$2:$D$86,ThongKe!$B18,'DS DKDT 2019'!$E$2:$E$86,ThongKe!$G$3)&gt;0,COUNTIFS('DS DKDT 2019'!$D$2:$D$86,ThongKe!$B18,'DS DKDT 2019'!$E$2:$E$86,ThongKe!$G$3),"")</f>
        <v>1</v>
      </c>
      <c r="H18" s="53">
        <f>IF(COUNTIFS('DS DKDT 2019'!$D$2:$D$86,ThongKe!$B18,'DS DKDT 2019'!$E$2:$E$86,ThongKe!$H$3)&gt;0,COUNTIFS('DS DKDT 2019'!$D$2:$D$86,ThongKe!$B18,'DS DKDT 2019'!$E$2:$E$86,ThongKe!$H$3),"")</f>
        <v>1</v>
      </c>
      <c r="I18" s="53" t="str">
        <f>IF(COUNTIFS('DS DKDT 2019'!$D$2:$D$86,ThongKe!$B18,'DS DKDT 2019'!$E$2:$E$86,ThongKe!$I$3)&gt;0,COUNTIFS('DS DKDT 2019'!$D$2:$D$86,ThongKe!$B18,'DS DKDT 2019'!$E$2:$E$86,ThongKe!$I$3),"")</f>
        <v/>
      </c>
      <c r="J18" s="53" t="str">
        <f>IF(COUNTIFS('DS DKDT 2019'!$D$2:$D$86,ThongKe!$B18,'DS DKDT 2019'!$E$2:$E$86,ThongKe!$J$3)&gt;0,COUNTIFS('DS DKDT 2019'!$D$2:$D$86,ThongKe!$B18,'DS DKDT 2019'!$E$2:$E$86,ThongKe!$J$3),"")</f>
        <v/>
      </c>
      <c r="K18" s="53" t="str">
        <f>IF(COUNTIFS('DS DKDT 2019'!$D$2:$D$86,ThongKe!$B18,'DS DKDT 2019'!$E$2:$E$86,ThongKe!$K$3)&gt;0,COUNTIFS('DS DKDT 2019'!$D$2:$D$86,ThongKe!$B18,'DS DKDT 2019'!$E$2:$E$86,ThongKe!$K$3),"")</f>
        <v/>
      </c>
      <c r="L18" s="53" t="str">
        <f>IF(COUNTIFS('DS DKDT 2019'!$D$2:$D$86,ThongKe!$B18,'DS DKDT 2019'!$E$2:$E$86,ThongKe!$L$3)&gt;0,COUNTIFS('DS DKDT 2019'!$D$2:$D$86,ThongKe!$B18,'DS DKDT 2019'!$E$2:$E$86,ThongKe!$L$3),"")</f>
        <v/>
      </c>
      <c r="M18" s="53" t="str">
        <f>IF(COUNTIFS('DS DKDT 2019'!$D$2:$D$86,ThongKe!$B18,'DS DKDT 2019'!$E$2:$E$86,ThongKe!$M$3)&gt;0,COUNTIFS('DS DKDT 2019'!$D$2:$D$86,ThongKe!$B18,'DS DKDT 2019'!$E$2:$E$86,ThongKe!$M$3),"")</f>
        <v/>
      </c>
      <c r="N18" s="53" t="str">
        <f>IF(COUNTIFS('DS DKDT 2019'!$D$2:$D$86,ThongKe!$B18,'DS DKDT 2019'!$E$2:$E$86,ThongKe!$N$3)&gt;0,COUNTIFS('DS DKDT 2019'!$D$2:$D$86,ThongKe!$B18,'DS DKDT 2019'!$E$2:$E$86,ThongKe!$N$3),"")</f>
        <v/>
      </c>
      <c r="O18" s="53" t="str">
        <f>IF(COUNTIFS('DS DKDT 2019'!$D$2:$D$86,ThongKe!$B18,'DS DKDT 2019'!$E$2:$E$86,ThongKe!$O$3)&gt;0,COUNTIFS('DS DKDT 2019'!$D$2:$D$86,ThongKe!$B18,'DS DKDT 2019'!$E$2:$E$86,ThongKe!$O$3),"")</f>
        <v/>
      </c>
      <c r="P18" s="53" t="str">
        <f>IF(COUNTIFS('DS DKDT 2019'!$D$2:$D$86,ThongKe!$B18,'DS DKDT 2019'!$E$2:$E$86,ThongKe!$P$3)&gt;0,COUNTIFS('DS DKDT 2019'!$D$2:$D$86,ThongKe!$B18,'DS DKDT 2019'!$E$2:$E$86,ThongKe!$P$3),"")</f>
        <v/>
      </c>
      <c r="Q18" s="53" t="str">
        <f>IF(COUNTIFS('DS DKDT 2019'!$D$2:$D$86,ThongKe!$B18,'DS DKDT 2019'!$E$2:$E$86,ThongKe!$Q$3)&gt;0,COUNTIFS('DS DKDT 2019'!$D$2:$D$86,ThongKe!$B18,'DS DKDT 2019'!$E$2:$E$86,ThongKe!$Q$3),"")</f>
        <v/>
      </c>
      <c r="R18" s="53" t="str">
        <f>IF(COUNTIFS('DS DKDT 2019'!$D$2:$D$86,ThongKe!$B18,'DS DKDT 2019'!$E$2:$E$86,ThongKe!$R$3)&gt;0,COUNTIFS('DS DKDT 2019'!$D$2:$D$86,ThongKe!$B18,'DS DKDT 2019'!$E$2:$E$86,ThongKe!$R$3),"")</f>
        <v/>
      </c>
      <c r="S18" s="53" t="str">
        <f>IF(COUNTIFS('DS DKDT 2019'!$D$2:$D$86,ThongKe!$B18,'DS DKDT 2019'!$E$2:$E$86,ThongKe!$S$3)&gt;0,COUNTIFS('DS DKDT 2019'!$D$2:$D$86,ThongKe!$B18,'DS DKDT 2019'!$E$2:$E$86,ThongKe!$S$3),"")</f>
        <v/>
      </c>
      <c r="T18" s="53" t="str">
        <f>IF(COUNTIFS('DS DKDT 2019'!$D$2:$D$86,ThongKe!$B18,'DS DKDT 2019'!$E$2:$E$86,ThongKe!$T$3)&gt;0,COUNTIFS('DS DKDT 2019'!$D$2:$D$86,ThongKe!$B18,'DS DKDT 2019'!$E$2:$E$86,ThongKe!$T$3),"")</f>
        <v/>
      </c>
      <c r="U18" s="53">
        <f>IF(COUNTIFS('DS DKDT 2019'!$D$2:$D$86,ThongKe!$B18,'DS DKDT 2019'!$E$2:$E$86,ThongKe!$U$3)&gt;0,COUNTIFS('DS DKDT 2019'!$D$2:$D$86,ThongKe!$B18,'DS DKDT 2019'!$E$2:$E$86,ThongKe!$U$3),"")</f>
        <v>1</v>
      </c>
      <c r="V18" s="53" t="str">
        <f>IF(COUNTIFS('DS DKDT 2019'!$D$2:$D$86,ThongKe!$B18,'DS DKDT 2019'!$E$2:$E$86,ThongKe!$V$3)&gt;0,COUNTIFS('DS DKDT 2019'!$D$2:$D$86,ThongKe!$B18,'DS DKDT 2019'!$E$2:$E$86,ThongKe!$V$3),"")</f>
        <v/>
      </c>
      <c r="W18" s="53" t="str">
        <f>IF(COUNTIFS('DS DKDT 2019'!$D$2:$D$86,ThongKe!$B18,'DS DKDT 2019'!$E$2:$E$86,ThongKe!$W$3)&gt;0,COUNTIFS('DS DKDT 2019'!$D$2:$D$86,ThongKe!$B18,'DS DKDT 2019'!$E$2:$E$86,ThongKe!$W$3),"")</f>
        <v/>
      </c>
      <c r="X18" s="53" t="str">
        <f>IF(COUNTIFS('DS DKDT 2019'!$D$2:$D$86,ThongKe!$B18,'DS DKDT 2019'!$E$2:$E$86,ThongKe!$X$3)&gt;0,COUNTIFS('DS DKDT 2019'!$D$2:$D$86,ThongKe!$B18,'DS DKDT 2019'!$E$2:$E$86,ThongKe!$X$3),"")</f>
        <v/>
      </c>
      <c r="Y18" s="53" t="str">
        <f>IF(COUNTIFS('DS DKDT 2019'!$D$2:$D$86,ThongKe!$B18,'DS DKDT 2019'!$E$2:$E$86,ThongKe!$Y$3)&gt;0,COUNTIFS('DS DKDT 2019'!$D$2:$D$86,ThongKe!$B18,'DS DKDT 2019'!$E$2:$E$86,ThongKe!$Y$3),"")</f>
        <v/>
      </c>
      <c r="Z18" s="53">
        <f>IF(COUNTIFS('DS DKDT 2019'!$D$2:$D$86,ThongKe!$B18,'DS DKDT 2019'!$E$2:$E$86,ThongKe!$Z$3)&gt;0,COUNTIFS('DS DKDT 2019'!$D$2:$D$86,ThongKe!$B18,'DS DKDT 2019'!$E$2:$E$86,ThongKe!$Z$3),"")</f>
        <v>1</v>
      </c>
      <c r="AA18" s="53" t="str">
        <f>IF(COUNTIFS('DS DKDT 2019'!$D$2:$D$86,ThongKe!$B18,'DS DKDT 2019'!$E$2:$E$86,ThongKe!$AA$3)&gt;0,COUNTIFS('DS DKDT 2019'!$D$2:$D$86,ThongKe!$B18,'DS DKDT 2019'!$E$2:$E$86,ThongKe!$AA$3),"")</f>
        <v/>
      </c>
    </row>
    <row r="19" spans="1:27" s="14" customFormat="1" ht="25.5" customHeight="1" x14ac:dyDescent="0.2">
      <c r="A19" s="55">
        <v>14</v>
      </c>
      <c r="B19" s="56" t="s">
        <v>382</v>
      </c>
      <c r="C19" s="55">
        <v>6</v>
      </c>
      <c r="D19" s="55">
        <f t="shared" si="1"/>
        <v>6</v>
      </c>
      <c r="E19" s="57" t="str">
        <f t="shared" si="2"/>
        <v/>
      </c>
      <c r="F19" s="58" t="str">
        <f>IF(COUNTIFS('DS DKDT 2019'!$D$2:$D$86,ThongKe!$B19,'DS DKDT 2019'!$E$2:$E$86,ThongKe!$F$3)&gt;0,COUNTIFS('DS DKDT 2019'!$D$2:$D$86,ThongKe!$B19,'DS DKDT 2019'!$E$2:$E$86,ThongKe!$F$3),"")</f>
        <v/>
      </c>
      <c r="G19" s="58">
        <f>IF(COUNTIFS('DS DKDT 2019'!$D$2:$D$86,ThongKe!$B19,'DS DKDT 2019'!$E$2:$E$86,ThongKe!$G$3)&gt;0,COUNTIFS('DS DKDT 2019'!$D$2:$D$86,ThongKe!$B19,'DS DKDT 2019'!$E$2:$E$86,ThongKe!$G$3),"")</f>
        <v>1</v>
      </c>
      <c r="H19" s="58">
        <f>IF(COUNTIFS('DS DKDT 2019'!$D$2:$D$86,ThongKe!$B19,'DS DKDT 2019'!$E$2:$E$86,ThongKe!$H$3)&gt;0,COUNTIFS('DS DKDT 2019'!$D$2:$D$86,ThongKe!$B19,'DS DKDT 2019'!$E$2:$E$86,ThongKe!$H$3),"")</f>
        <v>1</v>
      </c>
      <c r="I19" s="58" t="str">
        <f>IF(COUNTIFS('DS DKDT 2019'!$D$2:$D$86,ThongKe!$B19,'DS DKDT 2019'!$E$2:$E$86,ThongKe!$I$3)&gt;0,COUNTIFS('DS DKDT 2019'!$D$2:$D$86,ThongKe!$B19,'DS DKDT 2019'!$E$2:$E$86,ThongKe!$I$3),"")</f>
        <v/>
      </c>
      <c r="J19" s="58" t="str">
        <f>IF(COUNTIFS('DS DKDT 2019'!$D$2:$D$86,ThongKe!$B19,'DS DKDT 2019'!$E$2:$E$86,ThongKe!$J$3)&gt;0,COUNTIFS('DS DKDT 2019'!$D$2:$D$86,ThongKe!$B19,'DS DKDT 2019'!$E$2:$E$86,ThongKe!$J$3),"")</f>
        <v/>
      </c>
      <c r="K19" s="58" t="str">
        <f>IF(COUNTIFS('DS DKDT 2019'!$D$2:$D$86,ThongKe!$B19,'DS DKDT 2019'!$E$2:$E$86,ThongKe!$K$3)&gt;0,COUNTIFS('DS DKDT 2019'!$D$2:$D$86,ThongKe!$B19,'DS DKDT 2019'!$E$2:$E$86,ThongKe!$K$3),"")</f>
        <v/>
      </c>
      <c r="L19" s="58" t="str">
        <f>IF(COUNTIFS('DS DKDT 2019'!$D$2:$D$86,ThongKe!$B19,'DS DKDT 2019'!$E$2:$E$86,ThongKe!$L$3)&gt;0,COUNTIFS('DS DKDT 2019'!$D$2:$D$86,ThongKe!$B19,'DS DKDT 2019'!$E$2:$E$86,ThongKe!$L$3),"")</f>
        <v/>
      </c>
      <c r="M19" s="58" t="str">
        <f>IF(COUNTIFS('DS DKDT 2019'!$D$2:$D$86,ThongKe!$B19,'DS DKDT 2019'!$E$2:$E$86,ThongKe!$M$3)&gt;0,COUNTIFS('DS DKDT 2019'!$D$2:$D$86,ThongKe!$B19,'DS DKDT 2019'!$E$2:$E$86,ThongKe!$M$3),"")</f>
        <v/>
      </c>
      <c r="N19" s="58" t="str">
        <f>IF(COUNTIFS('DS DKDT 2019'!$D$2:$D$86,ThongKe!$B19,'DS DKDT 2019'!$E$2:$E$86,ThongKe!$N$3)&gt;0,COUNTIFS('DS DKDT 2019'!$D$2:$D$86,ThongKe!$B19,'DS DKDT 2019'!$E$2:$E$86,ThongKe!$N$3),"")</f>
        <v/>
      </c>
      <c r="O19" s="58">
        <f>IF(COUNTIFS('DS DKDT 2019'!$D$2:$D$86,ThongKe!$B19,'DS DKDT 2019'!$E$2:$E$86,ThongKe!$O$3)&gt;0,COUNTIFS('DS DKDT 2019'!$D$2:$D$86,ThongKe!$B19,'DS DKDT 2019'!$E$2:$E$86,ThongKe!$O$3),"")</f>
        <v>1</v>
      </c>
      <c r="P19" s="58" t="str">
        <f>IF(COUNTIFS('DS DKDT 2019'!$D$2:$D$86,ThongKe!$B19,'DS DKDT 2019'!$E$2:$E$86,ThongKe!$P$3)&gt;0,COUNTIFS('DS DKDT 2019'!$D$2:$D$86,ThongKe!$B19,'DS DKDT 2019'!$E$2:$E$86,ThongKe!$P$3),"")</f>
        <v/>
      </c>
      <c r="Q19" s="58" t="str">
        <f>IF(COUNTIFS('DS DKDT 2019'!$D$2:$D$86,ThongKe!$B19,'DS DKDT 2019'!$E$2:$E$86,ThongKe!$Q$3)&gt;0,COUNTIFS('DS DKDT 2019'!$D$2:$D$86,ThongKe!$B19,'DS DKDT 2019'!$E$2:$E$86,ThongKe!$Q$3),"")</f>
        <v/>
      </c>
      <c r="R19" s="58">
        <f>IF(COUNTIFS('DS DKDT 2019'!$D$2:$D$86,ThongKe!$B19,'DS DKDT 2019'!$E$2:$E$86,ThongKe!$R$3)&gt;0,COUNTIFS('DS DKDT 2019'!$D$2:$D$86,ThongKe!$B19,'DS DKDT 2019'!$E$2:$E$86,ThongKe!$R$3),"")</f>
        <v>1</v>
      </c>
      <c r="S19" s="58" t="str">
        <f>IF(COUNTIFS('DS DKDT 2019'!$D$2:$D$86,ThongKe!$B19,'DS DKDT 2019'!$E$2:$E$86,ThongKe!$S$3)&gt;0,COUNTIFS('DS DKDT 2019'!$D$2:$D$86,ThongKe!$B19,'DS DKDT 2019'!$E$2:$E$86,ThongKe!$S$3),"")</f>
        <v/>
      </c>
      <c r="T19" s="58" t="str">
        <f>IF(COUNTIFS('DS DKDT 2019'!$D$2:$D$86,ThongKe!$B19,'DS DKDT 2019'!$E$2:$E$86,ThongKe!$T$3)&gt;0,COUNTIFS('DS DKDT 2019'!$D$2:$D$86,ThongKe!$B19,'DS DKDT 2019'!$E$2:$E$86,ThongKe!$T$3),"")</f>
        <v/>
      </c>
      <c r="U19" s="58" t="str">
        <f>IF(COUNTIFS('DS DKDT 2019'!$D$2:$D$86,ThongKe!$B19,'DS DKDT 2019'!$E$2:$E$86,ThongKe!$U$3)&gt;0,COUNTIFS('DS DKDT 2019'!$D$2:$D$86,ThongKe!$B19,'DS DKDT 2019'!$E$2:$E$86,ThongKe!$U$3),"")</f>
        <v/>
      </c>
      <c r="V19" s="58" t="str">
        <f>IF(COUNTIFS('DS DKDT 2019'!$D$2:$D$86,ThongKe!$B19,'DS DKDT 2019'!$E$2:$E$86,ThongKe!$V$3)&gt;0,COUNTIFS('DS DKDT 2019'!$D$2:$D$86,ThongKe!$B19,'DS DKDT 2019'!$E$2:$E$86,ThongKe!$V$3),"")</f>
        <v/>
      </c>
      <c r="W19" s="58" t="str">
        <f>IF(COUNTIFS('DS DKDT 2019'!$D$2:$D$86,ThongKe!$B19,'DS DKDT 2019'!$E$2:$E$86,ThongKe!$W$3)&gt;0,COUNTIFS('DS DKDT 2019'!$D$2:$D$86,ThongKe!$B19,'DS DKDT 2019'!$E$2:$E$86,ThongKe!$W$3),"")</f>
        <v/>
      </c>
      <c r="X19" s="58" t="str">
        <f>IF(COUNTIFS('DS DKDT 2019'!$D$2:$D$86,ThongKe!$B19,'DS DKDT 2019'!$E$2:$E$86,ThongKe!$X$3)&gt;0,COUNTIFS('DS DKDT 2019'!$D$2:$D$86,ThongKe!$B19,'DS DKDT 2019'!$E$2:$E$86,ThongKe!$X$3),"")</f>
        <v/>
      </c>
      <c r="Y19" s="58">
        <f>IF(COUNTIFS('DS DKDT 2019'!$D$2:$D$86,ThongKe!$B19,'DS DKDT 2019'!$E$2:$E$86,ThongKe!$Y$3)&gt;0,COUNTIFS('DS DKDT 2019'!$D$2:$D$86,ThongKe!$B19,'DS DKDT 2019'!$E$2:$E$86,ThongKe!$Y$3),"")</f>
        <v>1</v>
      </c>
      <c r="Z19" s="58">
        <f>IF(COUNTIFS('DS DKDT 2019'!$D$2:$D$86,ThongKe!$B19,'DS DKDT 2019'!$E$2:$E$86,ThongKe!$Z$3)&gt;0,COUNTIFS('DS DKDT 2019'!$D$2:$D$86,ThongKe!$B19,'DS DKDT 2019'!$E$2:$E$86,ThongKe!$Z$3),"")</f>
        <v>1</v>
      </c>
      <c r="AA19" s="58" t="str">
        <f>IF(COUNTIFS('DS DKDT 2019'!$D$2:$D$86,ThongKe!$B19,'DS DKDT 2019'!$E$2:$E$86,ThongKe!$AA$3)&gt;0,COUNTIFS('DS DKDT 2019'!$D$2:$D$86,ThongKe!$B19,'DS DKDT 2019'!$E$2:$E$86,ThongKe!$AA$3),"")</f>
        <v/>
      </c>
    </row>
    <row r="20" spans="1:27" s="14" customFormat="1" ht="24.75" customHeight="1" x14ac:dyDescent="0.2">
      <c r="A20" s="28" t="s">
        <v>612</v>
      </c>
      <c r="B20" s="29" t="s">
        <v>613</v>
      </c>
      <c r="C20" s="28">
        <f>SUM(C21:C29)</f>
        <v>49</v>
      </c>
      <c r="D20" s="28">
        <f>SUM(D21:D29)</f>
        <v>49</v>
      </c>
      <c r="E20" s="28">
        <f>SUM(E21:E29)</f>
        <v>0</v>
      </c>
      <c r="F20" s="44">
        <f>SUM(F21:F29)</f>
        <v>0</v>
      </c>
      <c r="G20" s="44">
        <f t="shared" ref="G20:AA20" si="3">SUM(G21:G29)</f>
        <v>15</v>
      </c>
      <c r="H20" s="44">
        <f t="shared" si="3"/>
        <v>3</v>
      </c>
      <c r="I20" s="44">
        <f t="shared" si="3"/>
        <v>0</v>
      </c>
      <c r="J20" s="44">
        <f t="shared" si="3"/>
        <v>0</v>
      </c>
      <c r="K20" s="44">
        <f t="shared" si="3"/>
        <v>0</v>
      </c>
      <c r="L20" s="44">
        <f t="shared" si="3"/>
        <v>5</v>
      </c>
      <c r="M20" s="44">
        <f t="shared" si="3"/>
        <v>0</v>
      </c>
      <c r="N20" s="44">
        <f t="shared" si="3"/>
        <v>0</v>
      </c>
      <c r="O20" s="44">
        <f t="shared" si="3"/>
        <v>12</v>
      </c>
      <c r="P20" s="44">
        <f t="shared" si="3"/>
        <v>0</v>
      </c>
      <c r="Q20" s="44">
        <f t="shared" si="3"/>
        <v>0</v>
      </c>
      <c r="R20" s="44">
        <f t="shared" si="3"/>
        <v>9</v>
      </c>
      <c r="S20" s="44">
        <f t="shared" si="3"/>
        <v>1</v>
      </c>
      <c r="T20" s="44">
        <f t="shared" si="3"/>
        <v>0</v>
      </c>
      <c r="U20" s="44">
        <f t="shared" si="3"/>
        <v>0</v>
      </c>
      <c r="V20" s="44">
        <f t="shared" si="3"/>
        <v>2</v>
      </c>
      <c r="W20" s="44">
        <f t="shared" si="3"/>
        <v>0</v>
      </c>
      <c r="X20" s="44">
        <f t="shared" si="3"/>
        <v>2</v>
      </c>
      <c r="Y20" s="44">
        <f t="shared" si="3"/>
        <v>0</v>
      </c>
      <c r="Z20" s="44">
        <f t="shared" si="3"/>
        <v>0</v>
      </c>
      <c r="AA20" s="44">
        <f t="shared" si="3"/>
        <v>0</v>
      </c>
    </row>
    <row r="21" spans="1:27" s="14" customFormat="1" ht="27" customHeight="1" x14ac:dyDescent="0.2">
      <c r="A21" s="46">
        <v>1</v>
      </c>
      <c r="B21" s="47" t="s">
        <v>145</v>
      </c>
      <c r="C21" s="46">
        <v>3</v>
      </c>
      <c r="D21" s="46">
        <f t="shared" si="1"/>
        <v>3</v>
      </c>
      <c r="E21" s="48" t="str">
        <f t="shared" si="2"/>
        <v/>
      </c>
      <c r="F21" s="49" t="str">
        <f>IF(COUNTIFS('DS DKDT 2019'!$D$2:$D$86,ThongKe!$B21,'DS DKDT 2019'!$E$2:$E$86,ThongKe!$F$3)&gt;0,COUNTIFS('DS DKDT 2019'!$D$2:$D$86,ThongKe!$B21,'DS DKDT 2019'!$E$2:$E$86,ThongKe!$F$3),"")</f>
        <v/>
      </c>
      <c r="G21" s="49" t="str">
        <f>IF(COUNTIFS('DS DKDT 2019'!$D$2:$D$86,ThongKe!$B21,'DS DKDT 2019'!$E$2:$E$86,ThongKe!$G$3)&gt;0,COUNTIFS('DS DKDT 2019'!$D$2:$D$86,ThongKe!$B21,'DS DKDT 2019'!$E$2:$E$86,ThongKe!$G$3),"")</f>
        <v/>
      </c>
      <c r="H21" s="49" t="str">
        <f>IF(COUNTIFS('DS DKDT 2019'!$D$2:$D$86,ThongKe!$B21,'DS DKDT 2019'!$E$2:$E$86,ThongKe!$H$3)&gt;0,COUNTIFS('DS DKDT 2019'!$D$2:$D$86,ThongKe!$B21,'DS DKDT 2019'!$E$2:$E$86,ThongKe!$H$3),"")</f>
        <v/>
      </c>
      <c r="I21" s="49" t="str">
        <f>IF(COUNTIFS('DS DKDT 2019'!$D$2:$D$86,ThongKe!$B21,'DS DKDT 2019'!$E$2:$E$86,ThongKe!$I$3)&gt;0,COUNTIFS('DS DKDT 2019'!$D$2:$D$86,ThongKe!$B21,'DS DKDT 2019'!$E$2:$E$86,ThongKe!$I$3),"")</f>
        <v/>
      </c>
      <c r="J21" s="49" t="str">
        <f>IF(COUNTIFS('DS DKDT 2019'!$D$2:$D$86,ThongKe!$B21,'DS DKDT 2019'!$E$2:$E$86,ThongKe!$J$3)&gt;0,COUNTIFS('DS DKDT 2019'!$D$2:$D$86,ThongKe!$B21,'DS DKDT 2019'!$E$2:$E$86,ThongKe!$J$3),"")</f>
        <v/>
      </c>
      <c r="K21" s="49" t="str">
        <f>IF(COUNTIFS('DS DKDT 2019'!$D$2:$D$86,ThongKe!$B21,'DS DKDT 2019'!$E$2:$E$86,ThongKe!$K$3)&gt;0,COUNTIFS('DS DKDT 2019'!$D$2:$D$86,ThongKe!$B21,'DS DKDT 2019'!$E$2:$E$86,ThongKe!$K$3),"")</f>
        <v/>
      </c>
      <c r="L21" s="49">
        <f>IF(COUNTIFS('DS DKDT 2019'!$D$2:$D$86,ThongKe!$B21,'DS DKDT 2019'!$E$2:$E$86,ThongKe!$L$3)&gt;0,COUNTIFS('DS DKDT 2019'!$D$2:$D$86,ThongKe!$B21,'DS DKDT 2019'!$E$2:$E$86,ThongKe!$L$3),"")</f>
        <v>1</v>
      </c>
      <c r="M21" s="49" t="str">
        <f>IF(COUNTIFS('DS DKDT 2019'!$D$2:$D$86,ThongKe!$B21,'DS DKDT 2019'!$E$2:$E$86,ThongKe!$M$3)&gt;0,COUNTIFS('DS DKDT 2019'!$D$2:$D$86,ThongKe!$B21,'DS DKDT 2019'!$E$2:$E$86,ThongKe!$M$3),"")</f>
        <v/>
      </c>
      <c r="N21" s="49" t="str">
        <f>IF(COUNTIFS('DS DKDT 2019'!$D$2:$D$86,ThongKe!$B21,'DS DKDT 2019'!$E$2:$E$86,ThongKe!$N$3)&gt;0,COUNTIFS('DS DKDT 2019'!$D$2:$D$86,ThongKe!$B21,'DS DKDT 2019'!$E$2:$E$86,ThongKe!$N$3),"")</f>
        <v/>
      </c>
      <c r="O21" s="49">
        <f>IF(COUNTIFS('DS DKDT 2019'!$D$2:$D$86,ThongKe!$B21,'DS DKDT 2019'!$E$2:$E$86,ThongKe!$O$3)&gt;0,COUNTIFS('DS DKDT 2019'!$D$2:$D$86,ThongKe!$B21,'DS DKDT 2019'!$E$2:$E$86,ThongKe!$O$3),"")</f>
        <v>2</v>
      </c>
      <c r="P21" s="49" t="str">
        <f>IF(COUNTIFS('DS DKDT 2019'!$D$2:$D$86,ThongKe!$B21,'DS DKDT 2019'!$E$2:$E$86,ThongKe!$P$3)&gt;0,COUNTIFS('DS DKDT 2019'!$D$2:$D$86,ThongKe!$B21,'DS DKDT 2019'!$E$2:$E$86,ThongKe!$P$3),"")</f>
        <v/>
      </c>
      <c r="Q21" s="49" t="str">
        <f>IF(COUNTIFS('DS DKDT 2019'!$D$2:$D$86,ThongKe!$B21,'DS DKDT 2019'!$E$2:$E$86,ThongKe!$Q$3)&gt;0,COUNTIFS('DS DKDT 2019'!$D$2:$D$86,ThongKe!$B21,'DS DKDT 2019'!$E$2:$E$86,ThongKe!$Q$3),"")</f>
        <v/>
      </c>
      <c r="R21" s="49" t="str">
        <f>IF(COUNTIFS('DS DKDT 2019'!$D$2:$D$86,ThongKe!$B21,'DS DKDT 2019'!$E$2:$E$86,ThongKe!$R$3)&gt;0,COUNTIFS('DS DKDT 2019'!$D$2:$D$86,ThongKe!$B21,'DS DKDT 2019'!$E$2:$E$86,ThongKe!$R$3),"")</f>
        <v/>
      </c>
      <c r="S21" s="49" t="str">
        <f>IF(COUNTIFS('DS DKDT 2019'!$D$2:$D$86,ThongKe!$B21,'DS DKDT 2019'!$E$2:$E$86,ThongKe!$S$3)&gt;0,COUNTIFS('DS DKDT 2019'!$D$2:$D$86,ThongKe!$B21,'DS DKDT 2019'!$E$2:$E$86,ThongKe!$S$3),"")</f>
        <v/>
      </c>
      <c r="T21" s="49" t="str">
        <f>IF(COUNTIFS('DS DKDT 2019'!$D$2:$D$86,ThongKe!$B21,'DS DKDT 2019'!$E$2:$E$86,ThongKe!$T$3)&gt;0,COUNTIFS('DS DKDT 2019'!$D$2:$D$86,ThongKe!$B21,'DS DKDT 2019'!$E$2:$E$86,ThongKe!$T$3),"")</f>
        <v/>
      </c>
      <c r="U21" s="49" t="str">
        <f>IF(COUNTIFS('DS DKDT 2019'!$D$2:$D$86,ThongKe!$B21,'DS DKDT 2019'!$E$2:$E$86,ThongKe!$U$3)&gt;0,COUNTIFS('DS DKDT 2019'!$D$2:$D$86,ThongKe!$B21,'DS DKDT 2019'!$E$2:$E$86,ThongKe!$U$3),"")</f>
        <v/>
      </c>
      <c r="V21" s="49" t="str">
        <f>IF(COUNTIFS('DS DKDT 2019'!$D$2:$D$86,ThongKe!$B21,'DS DKDT 2019'!$E$2:$E$86,ThongKe!$V$3)&gt;0,COUNTIFS('DS DKDT 2019'!$D$2:$D$86,ThongKe!$B21,'DS DKDT 2019'!$E$2:$E$86,ThongKe!$V$3),"")</f>
        <v/>
      </c>
      <c r="W21" s="49" t="str">
        <f>IF(COUNTIFS('DS DKDT 2019'!$D$2:$D$86,ThongKe!$B21,'DS DKDT 2019'!$E$2:$E$86,ThongKe!$W$3)&gt;0,COUNTIFS('DS DKDT 2019'!$D$2:$D$86,ThongKe!$B21,'DS DKDT 2019'!$E$2:$E$86,ThongKe!$W$3),"")</f>
        <v/>
      </c>
      <c r="X21" s="49" t="str">
        <f>IF(COUNTIFS('DS DKDT 2019'!$D$2:$D$86,ThongKe!$B21,'DS DKDT 2019'!$E$2:$E$86,ThongKe!$X$3)&gt;0,COUNTIFS('DS DKDT 2019'!$D$2:$D$86,ThongKe!$B21,'DS DKDT 2019'!$E$2:$E$86,ThongKe!$X$3),"")</f>
        <v/>
      </c>
      <c r="Y21" s="49" t="str">
        <f>IF(COUNTIFS('DS DKDT 2019'!$D$2:$D$86,ThongKe!$B21,'DS DKDT 2019'!$E$2:$E$86,ThongKe!$Y$3)&gt;0,COUNTIFS('DS DKDT 2019'!$D$2:$D$86,ThongKe!$B21,'DS DKDT 2019'!$E$2:$E$86,ThongKe!$Y$3),"")</f>
        <v/>
      </c>
      <c r="Z21" s="49" t="str">
        <f>IF(COUNTIFS('DS DKDT 2019'!$D$2:$D$86,ThongKe!$B21,'DS DKDT 2019'!$E$2:$E$86,ThongKe!$Z$3)&gt;0,COUNTIFS('DS DKDT 2019'!$D$2:$D$86,ThongKe!$B21,'DS DKDT 2019'!$E$2:$E$86,ThongKe!$Z$3),"")</f>
        <v/>
      </c>
      <c r="AA21" s="49" t="str">
        <f>IF(COUNTIFS('DS DKDT 2019'!$D$2:$D$86,ThongKe!$B21,'DS DKDT 2019'!$E$2:$E$86,ThongKe!$AA$3)&gt;0,COUNTIFS('DS DKDT 2019'!$D$2:$D$86,ThongKe!$B21,'DS DKDT 2019'!$E$2:$E$86,ThongKe!$AA$3),"")</f>
        <v/>
      </c>
    </row>
    <row r="22" spans="1:27" s="14" customFormat="1" ht="27" customHeight="1" x14ac:dyDescent="0.2">
      <c r="A22" s="50">
        <v>2</v>
      </c>
      <c r="B22" s="51" t="s">
        <v>446</v>
      </c>
      <c r="C22" s="50">
        <v>2</v>
      </c>
      <c r="D22" s="50">
        <f t="shared" si="1"/>
        <v>2</v>
      </c>
      <c r="E22" s="52" t="str">
        <f t="shared" si="2"/>
        <v/>
      </c>
      <c r="F22" s="53" t="str">
        <f>IF(COUNTIFS('DS DKDT 2019'!$D$2:$D$86,ThongKe!$B22,'DS DKDT 2019'!$E$2:$E$86,ThongKe!$F$3)&gt;0,COUNTIFS('DS DKDT 2019'!$D$2:$D$86,ThongKe!$B22,'DS DKDT 2019'!$E$2:$E$86,ThongKe!$F$3),"")</f>
        <v/>
      </c>
      <c r="G22" s="53">
        <f>IF(COUNTIFS('DS DKDT 2019'!$D$2:$D$86,ThongKe!$B22,'DS DKDT 2019'!$E$2:$E$86,ThongKe!$G$3)&gt;0,COUNTIFS('DS DKDT 2019'!$D$2:$D$86,ThongKe!$B22,'DS DKDT 2019'!$E$2:$E$86,ThongKe!$G$3),"")</f>
        <v>1</v>
      </c>
      <c r="H22" s="53" t="str">
        <f>IF(COUNTIFS('DS DKDT 2019'!$D$2:$D$86,ThongKe!$B22,'DS DKDT 2019'!$E$2:$E$86,ThongKe!$H$3)&gt;0,COUNTIFS('DS DKDT 2019'!$D$2:$D$86,ThongKe!$B22,'DS DKDT 2019'!$E$2:$E$86,ThongKe!$H$3),"")</f>
        <v/>
      </c>
      <c r="I22" s="53" t="str">
        <f>IF(COUNTIFS('DS DKDT 2019'!$D$2:$D$86,ThongKe!$B22,'DS DKDT 2019'!$E$2:$E$86,ThongKe!$I$3)&gt;0,COUNTIFS('DS DKDT 2019'!$D$2:$D$86,ThongKe!$B22,'DS DKDT 2019'!$E$2:$E$86,ThongKe!$I$3),"")</f>
        <v/>
      </c>
      <c r="J22" s="53" t="str">
        <f>IF(COUNTIFS('DS DKDT 2019'!$D$2:$D$86,ThongKe!$B22,'DS DKDT 2019'!$E$2:$E$86,ThongKe!$J$3)&gt;0,COUNTIFS('DS DKDT 2019'!$D$2:$D$86,ThongKe!$B22,'DS DKDT 2019'!$E$2:$E$86,ThongKe!$J$3),"")</f>
        <v/>
      </c>
      <c r="K22" s="53" t="str">
        <f>IF(COUNTIFS('DS DKDT 2019'!$D$2:$D$86,ThongKe!$B22,'DS DKDT 2019'!$E$2:$E$86,ThongKe!$K$3)&gt;0,COUNTIFS('DS DKDT 2019'!$D$2:$D$86,ThongKe!$B22,'DS DKDT 2019'!$E$2:$E$86,ThongKe!$K$3),"")</f>
        <v/>
      </c>
      <c r="L22" s="53" t="str">
        <f>IF(COUNTIFS('DS DKDT 2019'!$D$2:$D$86,ThongKe!$B22,'DS DKDT 2019'!$E$2:$E$86,ThongKe!$L$3)&gt;0,COUNTIFS('DS DKDT 2019'!$D$2:$D$86,ThongKe!$B22,'DS DKDT 2019'!$E$2:$E$86,ThongKe!$L$3),"")</f>
        <v/>
      </c>
      <c r="M22" s="53" t="str">
        <f>IF(COUNTIFS('DS DKDT 2019'!$D$2:$D$86,ThongKe!$B22,'DS DKDT 2019'!$E$2:$E$86,ThongKe!$M$3)&gt;0,COUNTIFS('DS DKDT 2019'!$D$2:$D$86,ThongKe!$B22,'DS DKDT 2019'!$E$2:$E$86,ThongKe!$M$3),"")</f>
        <v/>
      </c>
      <c r="N22" s="53" t="str">
        <f>IF(COUNTIFS('DS DKDT 2019'!$D$2:$D$86,ThongKe!$B22,'DS DKDT 2019'!$E$2:$E$86,ThongKe!$N$3)&gt;0,COUNTIFS('DS DKDT 2019'!$D$2:$D$86,ThongKe!$B22,'DS DKDT 2019'!$E$2:$E$86,ThongKe!$N$3),"")</f>
        <v/>
      </c>
      <c r="O22" s="53">
        <f>IF(COUNTIFS('DS DKDT 2019'!$D$2:$D$86,ThongKe!$B22,'DS DKDT 2019'!$E$2:$E$86,ThongKe!$O$3)&gt;0,COUNTIFS('DS DKDT 2019'!$D$2:$D$86,ThongKe!$B22,'DS DKDT 2019'!$E$2:$E$86,ThongKe!$O$3),"")</f>
        <v>1</v>
      </c>
      <c r="P22" s="53" t="str">
        <f>IF(COUNTIFS('DS DKDT 2019'!$D$2:$D$86,ThongKe!$B22,'DS DKDT 2019'!$E$2:$E$86,ThongKe!$P$3)&gt;0,COUNTIFS('DS DKDT 2019'!$D$2:$D$86,ThongKe!$B22,'DS DKDT 2019'!$E$2:$E$86,ThongKe!$P$3),"")</f>
        <v/>
      </c>
      <c r="Q22" s="53" t="str">
        <f>IF(COUNTIFS('DS DKDT 2019'!$D$2:$D$86,ThongKe!$B22,'DS DKDT 2019'!$E$2:$E$86,ThongKe!$Q$3)&gt;0,COUNTIFS('DS DKDT 2019'!$D$2:$D$86,ThongKe!$B22,'DS DKDT 2019'!$E$2:$E$86,ThongKe!$Q$3),"")</f>
        <v/>
      </c>
      <c r="R22" s="53" t="str">
        <f>IF(COUNTIFS('DS DKDT 2019'!$D$2:$D$86,ThongKe!$B22,'DS DKDT 2019'!$E$2:$E$86,ThongKe!$R$3)&gt;0,COUNTIFS('DS DKDT 2019'!$D$2:$D$86,ThongKe!$B22,'DS DKDT 2019'!$E$2:$E$86,ThongKe!$R$3),"")</f>
        <v/>
      </c>
      <c r="S22" s="53" t="str">
        <f>IF(COUNTIFS('DS DKDT 2019'!$D$2:$D$86,ThongKe!$B22,'DS DKDT 2019'!$E$2:$E$86,ThongKe!$S$3)&gt;0,COUNTIFS('DS DKDT 2019'!$D$2:$D$86,ThongKe!$B22,'DS DKDT 2019'!$E$2:$E$86,ThongKe!$S$3),"")</f>
        <v/>
      </c>
      <c r="T22" s="53" t="str">
        <f>IF(COUNTIFS('DS DKDT 2019'!$D$2:$D$86,ThongKe!$B22,'DS DKDT 2019'!$E$2:$E$86,ThongKe!$T$3)&gt;0,COUNTIFS('DS DKDT 2019'!$D$2:$D$86,ThongKe!$B22,'DS DKDT 2019'!$E$2:$E$86,ThongKe!$T$3),"")</f>
        <v/>
      </c>
      <c r="U22" s="53" t="str">
        <f>IF(COUNTIFS('DS DKDT 2019'!$D$2:$D$86,ThongKe!$B22,'DS DKDT 2019'!$E$2:$E$86,ThongKe!$U$3)&gt;0,COUNTIFS('DS DKDT 2019'!$D$2:$D$86,ThongKe!$B22,'DS DKDT 2019'!$E$2:$E$86,ThongKe!$U$3),"")</f>
        <v/>
      </c>
      <c r="V22" s="53" t="str">
        <f>IF(COUNTIFS('DS DKDT 2019'!$D$2:$D$86,ThongKe!$B22,'DS DKDT 2019'!$E$2:$E$86,ThongKe!$V$3)&gt;0,COUNTIFS('DS DKDT 2019'!$D$2:$D$86,ThongKe!$B22,'DS DKDT 2019'!$E$2:$E$86,ThongKe!$V$3),"")</f>
        <v/>
      </c>
      <c r="W22" s="53" t="str">
        <f>IF(COUNTIFS('DS DKDT 2019'!$D$2:$D$86,ThongKe!$B22,'DS DKDT 2019'!$E$2:$E$86,ThongKe!$W$3)&gt;0,COUNTIFS('DS DKDT 2019'!$D$2:$D$86,ThongKe!$B22,'DS DKDT 2019'!$E$2:$E$86,ThongKe!$W$3),"")</f>
        <v/>
      </c>
      <c r="X22" s="53" t="str">
        <f>IF(COUNTIFS('DS DKDT 2019'!$D$2:$D$86,ThongKe!$B22,'DS DKDT 2019'!$E$2:$E$86,ThongKe!$X$3)&gt;0,COUNTIFS('DS DKDT 2019'!$D$2:$D$86,ThongKe!$B22,'DS DKDT 2019'!$E$2:$E$86,ThongKe!$X$3),"")</f>
        <v/>
      </c>
      <c r="Y22" s="53" t="str">
        <f>IF(COUNTIFS('DS DKDT 2019'!$D$2:$D$86,ThongKe!$B22,'DS DKDT 2019'!$E$2:$E$86,ThongKe!$Y$3)&gt;0,COUNTIFS('DS DKDT 2019'!$D$2:$D$86,ThongKe!$B22,'DS DKDT 2019'!$E$2:$E$86,ThongKe!$Y$3),"")</f>
        <v/>
      </c>
      <c r="Z22" s="53" t="str">
        <f>IF(COUNTIFS('DS DKDT 2019'!$D$2:$D$86,ThongKe!$B22,'DS DKDT 2019'!$E$2:$E$86,ThongKe!$Z$3)&gt;0,COUNTIFS('DS DKDT 2019'!$D$2:$D$86,ThongKe!$B22,'DS DKDT 2019'!$E$2:$E$86,ThongKe!$Z$3),"")</f>
        <v/>
      </c>
      <c r="AA22" s="53" t="str">
        <f>IF(COUNTIFS('DS DKDT 2019'!$D$2:$D$86,ThongKe!$B22,'DS DKDT 2019'!$E$2:$E$86,ThongKe!$AA$3)&gt;0,COUNTIFS('DS DKDT 2019'!$D$2:$D$86,ThongKe!$B22,'DS DKDT 2019'!$E$2:$E$86,ThongKe!$AA$3),"")</f>
        <v/>
      </c>
    </row>
    <row r="23" spans="1:27" s="14" customFormat="1" ht="27" customHeight="1" x14ac:dyDescent="0.2">
      <c r="A23" s="50">
        <v>3</v>
      </c>
      <c r="B23" s="51" t="s">
        <v>186</v>
      </c>
      <c r="C23" s="50">
        <v>8</v>
      </c>
      <c r="D23" s="50">
        <f t="shared" si="1"/>
        <v>8</v>
      </c>
      <c r="E23" s="52" t="str">
        <f t="shared" si="2"/>
        <v/>
      </c>
      <c r="F23" s="53" t="str">
        <f>IF(COUNTIFS('DS DKDT 2019'!$D$2:$D$86,ThongKe!$B23,'DS DKDT 2019'!$E$2:$E$86,ThongKe!$F$3)&gt;0,COUNTIFS('DS DKDT 2019'!$D$2:$D$86,ThongKe!$B23,'DS DKDT 2019'!$E$2:$E$86,ThongKe!$F$3),"")</f>
        <v/>
      </c>
      <c r="G23" s="53">
        <f>IF(COUNTIFS('DS DKDT 2019'!$D$2:$D$86,ThongKe!$B23,'DS DKDT 2019'!$E$2:$E$86,ThongKe!$G$3)&gt;0,COUNTIFS('DS DKDT 2019'!$D$2:$D$86,ThongKe!$B23,'DS DKDT 2019'!$E$2:$E$86,ThongKe!$G$3),"")</f>
        <v>3</v>
      </c>
      <c r="H23" s="53" t="str">
        <f>IF(COUNTIFS('DS DKDT 2019'!$D$2:$D$86,ThongKe!$B23,'DS DKDT 2019'!$E$2:$E$86,ThongKe!$H$3)&gt;0,COUNTIFS('DS DKDT 2019'!$D$2:$D$86,ThongKe!$B23,'DS DKDT 2019'!$E$2:$E$86,ThongKe!$H$3),"")</f>
        <v/>
      </c>
      <c r="I23" s="53" t="str">
        <f>IF(COUNTIFS('DS DKDT 2019'!$D$2:$D$86,ThongKe!$B23,'DS DKDT 2019'!$E$2:$E$86,ThongKe!$I$3)&gt;0,COUNTIFS('DS DKDT 2019'!$D$2:$D$86,ThongKe!$B23,'DS DKDT 2019'!$E$2:$E$86,ThongKe!$I$3),"")</f>
        <v/>
      </c>
      <c r="J23" s="53" t="str">
        <f>IF(COUNTIFS('DS DKDT 2019'!$D$2:$D$86,ThongKe!$B23,'DS DKDT 2019'!$E$2:$E$86,ThongKe!$J$3)&gt;0,COUNTIFS('DS DKDT 2019'!$D$2:$D$86,ThongKe!$B23,'DS DKDT 2019'!$E$2:$E$86,ThongKe!$J$3),"")</f>
        <v/>
      </c>
      <c r="K23" s="53" t="str">
        <f>IF(COUNTIFS('DS DKDT 2019'!$D$2:$D$86,ThongKe!$B23,'DS DKDT 2019'!$E$2:$E$86,ThongKe!$K$3)&gt;0,COUNTIFS('DS DKDT 2019'!$D$2:$D$86,ThongKe!$B23,'DS DKDT 2019'!$E$2:$E$86,ThongKe!$K$3),"")</f>
        <v/>
      </c>
      <c r="L23" s="53">
        <f>IF(COUNTIFS('DS DKDT 2019'!$D$2:$D$86,ThongKe!$B23,'DS DKDT 2019'!$E$2:$E$86,ThongKe!$L$3)&gt;0,COUNTIFS('DS DKDT 2019'!$D$2:$D$86,ThongKe!$B23,'DS DKDT 2019'!$E$2:$E$86,ThongKe!$L$3),"")</f>
        <v>2</v>
      </c>
      <c r="M23" s="53" t="str">
        <f>IF(COUNTIFS('DS DKDT 2019'!$D$2:$D$86,ThongKe!$B23,'DS DKDT 2019'!$E$2:$E$86,ThongKe!$M$3)&gt;0,COUNTIFS('DS DKDT 2019'!$D$2:$D$86,ThongKe!$B23,'DS DKDT 2019'!$E$2:$E$86,ThongKe!$M$3),"")</f>
        <v/>
      </c>
      <c r="N23" s="53" t="str">
        <f>IF(COUNTIFS('DS DKDT 2019'!$D$2:$D$86,ThongKe!$B23,'DS DKDT 2019'!$E$2:$E$86,ThongKe!$N$3)&gt;0,COUNTIFS('DS DKDT 2019'!$D$2:$D$86,ThongKe!$B23,'DS DKDT 2019'!$E$2:$E$86,ThongKe!$N$3),"")</f>
        <v/>
      </c>
      <c r="O23" s="53">
        <f>IF(COUNTIFS('DS DKDT 2019'!$D$2:$D$86,ThongKe!$B23,'DS DKDT 2019'!$E$2:$E$86,ThongKe!$O$3)&gt;0,COUNTIFS('DS DKDT 2019'!$D$2:$D$86,ThongKe!$B23,'DS DKDT 2019'!$E$2:$E$86,ThongKe!$O$3),"")</f>
        <v>1</v>
      </c>
      <c r="P23" s="53" t="str">
        <f>IF(COUNTIFS('DS DKDT 2019'!$D$2:$D$86,ThongKe!$B23,'DS DKDT 2019'!$E$2:$E$86,ThongKe!$P$3)&gt;0,COUNTIFS('DS DKDT 2019'!$D$2:$D$86,ThongKe!$B23,'DS DKDT 2019'!$E$2:$E$86,ThongKe!$P$3),"")</f>
        <v/>
      </c>
      <c r="Q23" s="53" t="str">
        <f>IF(COUNTIFS('DS DKDT 2019'!$D$2:$D$86,ThongKe!$B23,'DS DKDT 2019'!$E$2:$E$86,ThongKe!$Q$3)&gt;0,COUNTIFS('DS DKDT 2019'!$D$2:$D$86,ThongKe!$B23,'DS DKDT 2019'!$E$2:$E$86,ThongKe!$Q$3),"")</f>
        <v/>
      </c>
      <c r="R23" s="53">
        <f>IF(COUNTIFS('DS DKDT 2019'!$D$2:$D$86,ThongKe!$B23,'DS DKDT 2019'!$E$2:$E$86,ThongKe!$R$3)&gt;0,COUNTIFS('DS DKDT 2019'!$D$2:$D$86,ThongKe!$B23,'DS DKDT 2019'!$E$2:$E$86,ThongKe!$R$3),"")</f>
        <v>2</v>
      </c>
      <c r="S23" s="53" t="str">
        <f>IF(COUNTIFS('DS DKDT 2019'!$D$2:$D$86,ThongKe!$B23,'DS DKDT 2019'!$E$2:$E$86,ThongKe!$S$3)&gt;0,COUNTIFS('DS DKDT 2019'!$D$2:$D$86,ThongKe!$B23,'DS DKDT 2019'!$E$2:$E$86,ThongKe!$S$3),"")</f>
        <v/>
      </c>
      <c r="T23" s="53" t="str">
        <f>IF(COUNTIFS('DS DKDT 2019'!$D$2:$D$86,ThongKe!$B23,'DS DKDT 2019'!$E$2:$E$86,ThongKe!$T$3)&gt;0,COUNTIFS('DS DKDT 2019'!$D$2:$D$86,ThongKe!$B23,'DS DKDT 2019'!$E$2:$E$86,ThongKe!$T$3),"")</f>
        <v/>
      </c>
      <c r="U23" s="53" t="str">
        <f>IF(COUNTIFS('DS DKDT 2019'!$D$2:$D$86,ThongKe!$B23,'DS DKDT 2019'!$E$2:$E$86,ThongKe!$U$3)&gt;0,COUNTIFS('DS DKDT 2019'!$D$2:$D$86,ThongKe!$B23,'DS DKDT 2019'!$E$2:$E$86,ThongKe!$U$3),"")</f>
        <v/>
      </c>
      <c r="V23" s="53" t="str">
        <f>IF(COUNTIFS('DS DKDT 2019'!$D$2:$D$86,ThongKe!$B23,'DS DKDT 2019'!$E$2:$E$86,ThongKe!$V$3)&gt;0,COUNTIFS('DS DKDT 2019'!$D$2:$D$86,ThongKe!$B23,'DS DKDT 2019'!$E$2:$E$86,ThongKe!$V$3),"")</f>
        <v/>
      </c>
      <c r="W23" s="53" t="str">
        <f>IF(COUNTIFS('DS DKDT 2019'!$D$2:$D$86,ThongKe!$B23,'DS DKDT 2019'!$E$2:$E$86,ThongKe!$W$3)&gt;0,COUNTIFS('DS DKDT 2019'!$D$2:$D$86,ThongKe!$B23,'DS DKDT 2019'!$E$2:$E$86,ThongKe!$W$3),"")</f>
        <v/>
      </c>
      <c r="X23" s="53" t="str">
        <f>IF(COUNTIFS('DS DKDT 2019'!$D$2:$D$86,ThongKe!$B23,'DS DKDT 2019'!$E$2:$E$86,ThongKe!$X$3)&gt;0,COUNTIFS('DS DKDT 2019'!$D$2:$D$86,ThongKe!$B23,'DS DKDT 2019'!$E$2:$E$86,ThongKe!$X$3),"")</f>
        <v/>
      </c>
      <c r="Y23" s="53" t="str">
        <f>IF(COUNTIFS('DS DKDT 2019'!$D$2:$D$86,ThongKe!$B23,'DS DKDT 2019'!$E$2:$E$86,ThongKe!$Y$3)&gt;0,COUNTIFS('DS DKDT 2019'!$D$2:$D$86,ThongKe!$B23,'DS DKDT 2019'!$E$2:$E$86,ThongKe!$Y$3),"")</f>
        <v/>
      </c>
      <c r="Z23" s="53" t="str">
        <f>IF(COUNTIFS('DS DKDT 2019'!$D$2:$D$86,ThongKe!$B23,'DS DKDT 2019'!$E$2:$E$86,ThongKe!$Z$3)&gt;0,COUNTIFS('DS DKDT 2019'!$D$2:$D$86,ThongKe!$B23,'DS DKDT 2019'!$E$2:$E$86,ThongKe!$Z$3),"")</f>
        <v/>
      </c>
      <c r="AA23" s="53" t="str">
        <f>IF(COUNTIFS('DS DKDT 2019'!$D$2:$D$86,ThongKe!$B23,'DS DKDT 2019'!$E$2:$E$86,ThongKe!$AA$3)&gt;0,COUNTIFS('DS DKDT 2019'!$D$2:$D$86,ThongKe!$B23,'DS DKDT 2019'!$E$2:$E$86,ThongKe!$AA$3),"")</f>
        <v/>
      </c>
    </row>
    <row r="24" spans="1:27" s="14" customFormat="1" ht="27" customHeight="1" x14ac:dyDescent="0.2">
      <c r="A24" s="50">
        <v>4</v>
      </c>
      <c r="B24" s="51" t="s">
        <v>128</v>
      </c>
      <c r="C24" s="50">
        <v>8</v>
      </c>
      <c r="D24" s="50">
        <f t="shared" si="1"/>
        <v>8</v>
      </c>
      <c r="E24" s="52" t="str">
        <f t="shared" si="2"/>
        <v/>
      </c>
      <c r="F24" s="53" t="str">
        <f>IF(COUNTIFS('DS DKDT 2019'!$D$2:$D$86,ThongKe!$B24,'DS DKDT 2019'!$E$2:$E$86,ThongKe!$F$3)&gt;0,COUNTIFS('DS DKDT 2019'!$D$2:$D$86,ThongKe!$B24,'DS DKDT 2019'!$E$2:$E$86,ThongKe!$F$3),"")</f>
        <v/>
      </c>
      <c r="G24" s="53">
        <f>IF(COUNTIFS('DS DKDT 2019'!$D$2:$D$86,ThongKe!$B24,'DS DKDT 2019'!$E$2:$E$86,ThongKe!$G$3)&gt;0,COUNTIFS('DS DKDT 2019'!$D$2:$D$86,ThongKe!$B24,'DS DKDT 2019'!$E$2:$E$86,ThongKe!$G$3),"")</f>
        <v>3</v>
      </c>
      <c r="H24" s="53">
        <f>IF(COUNTIFS('DS DKDT 2019'!$D$2:$D$86,ThongKe!$B24,'DS DKDT 2019'!$E$2:$E$86,ThongKe!$H$3)&gt;0,COUNTIFS('DS DKDT 2019'!$D$2:$D$86,ThongKe!$B24,'DS DKDT 2019'!$E$2:$E$86,ThongKe!$H$3),"")</f>
        <v>1</v>
      </c>
      <c r="I24" s="53" t="str">
        <f>IF(COUNTIFS('DS DKDT 2019'!$D$2:$D$86,ThongKe!$B24,'DS DKDT 2019'!$E$2:$E$86,ThongKe!$I$3)&gt;0,COUNTIFS('DS DKDT 2019'!$D$2:$D$86,ThongKe!$B24,'DS DKDT 2019'!$E$2:$E$86,ThongKe!$I$3),"")</f>
        <v/>
      </c>
      <c r="J24" s="53" t="str">
        <f>IF(COUNTIFS('DS DKDT 2019'!$D$2:$D$86,ThongKe!$B24,'DS DKDT 2019'!$E$2:$E$86,ThongKe!$J$3)&gt;0,COUNTIFS('DS DKDT 2019'!$D$2:$D$86,ThongKe!$B24,'DS DKDT 2019'!$E$2:$E$86,ThongKe!$J$3),"")</f>
        <v/>
      </c>
      <c r="K24" s="53" t="str">
        <f>IF(COUNTIFS('DS DKDT 2019'!$D$2:$D$86,ThongKe!$B24,'DS DKDT 2019'!$E$2:$E$86,ThongKe!$K$3)&gt;0,COUNTIFS('DS DKDT 2019'!$D$2:$D$86,ThongKe!$B24,'DS DKDT 2019'!$E$2:$E$86,ThongKe!$K$3),"")</f>
        <v/>
      </c>
      <c r="L24" s="53" t="str">
        <f>IF(COUNTIFS('DS DKDT 2019'!$D$2:$D$86,ThongKe!$B24,'DS DKDT 2019'!$E$2:$E$86,ThongKe!$L$3)&gt;0,COUNTIFS('DS DKDT 2019'!$D$2:$D$86,ThongKe!$B24,'DS DKDT 2019'!$E$2:$E$86,ThongKe!$L$3),"")</f>
        <v/>
      </c>
      <c r="M24" s="53" t="str">
        <f>IF(COUNTIFS('DS DKDT 2019'!$D$2:$D$86,ThongKe!$B24,'DS DKDT 2019'!$E$2:$E$86,ThongKe!$M$3)&gt;0,COUNTIFS('DS DKDT 2019'!$D$2:$D$86,ThongKe!$B24,'DS DKDT 2019'!$E$2:$E$86,ThongKe!$M$3),"")</f>
        <v/>
      </c>
      <c r="N24" s="53" t="str">
        <f>IF(COUNTIFS('DS DKDT 2019'!$D$2:$D$86,ThongKe!$B24,'DS DKDT 2019'!$E$2:$E$86,ThongKe!$N$3)&gt;0,COUNTIFS('DS DKDT 2019'!$D$2:$D$86,ThongKe!$B24,'DS DKDT 2019'!$E$2:$E$86,ThongKe!$N$3),"")</f>
        <v/>
      </c>
      <c r="O24" s="53">
        <f>IF(COUNTIFS('DS DKDT 2019'!$D$2:$D$86,ThongKe!$B24,'DS DKDT 2019'!$E$2:$E$86,ThongKe!$O$3)&gt;0,COUNTIFS('DS DKDT 2019'!$D$2:$D$86,ThongKe!$B24,'DS DKDT 2019'!$E$2:$E$86,ThongKe!$O$3),"")</f>
        <v>2</v>
      </c>
      <c r="P24" s="53" t="str">
        <f>IF(COUNTIFS('DS DKDT 2019'!$D$2:$D$86,ThongKe!$B24,'DS DKDT 2019'!$E$2:$E$86,ThongKe!$P$3)&gt;0,COUNTIFS('DS DKDT 2019'!$D$2:$D$86,ThongKe!$B24,'DS DKDT 2019'!$E$2:$E$86,ThongKe!$P$3),"")</f>
        <v/>
      </c>
      <c r="Q24" s="53" t="str">
        <f>IF(COUNTIFS('DS DKDT 2019'!$D$2:$D$86,ThongKe!$B24,'DS DKDT 2019'!$E$2:$E$86,ThongKe!$Q$3)&gt;0,COUNTIFS('DS DKDT 2019'!$D$2:$D$86,ThongKe!$B24,'DS DKDT 2019'!$E$2:$E$86,ThongKe!$Q$3),"")</f>
        <v/>
      </c>
      <c r="R24" s="53">
        <f>IF(COUNTIFS('DS DKDT 2019'!$D$2:$D$86,ThongKe!$B24,'DS DKDT 2019'!$E$2:$E$86,ThongKe!$R$3)&gt;0,COUNTIFS('DS DKDT 2019'!$D$2:$D$86,ThongKe!$B24,'DS DKDT 2019'!$E$2:$E$86,ThongKe!$R$3),"")</f>
        <v>1</v>
      </c>
      <c r="S24" s="53" t="str">
        <f>IF(COUNTIFS('DS DKDT 2019'!$D$2:$D$86,ThongKe!$B24,'DS DKDT 2019'!$E$2:$E$86,ThongKe!$S$3)&gt;0,COUNTIFS('DS DKDT 2019'!$D$2:$D$86,ThongKe!$B24,'DS DKDT 2019'!$E$2:$E$86,ThongKe!$S$3),"")</f>
        <v/>
      </c>
      <c r="T24" s="53" t="str">
        <f>IF(COUNTIFS('DS DKDT 2019'!$D$2:$D$86,ThongKe!$B24,'DS DKDT 2019'!$E$2:$E$86,ThongKe!$T$3)&gt;0,COUNTIFS('DS DKDT 2019'!$D$2:$D$86,ThongKe!$B24,'DS DKDT 2019'!$E$2:$E$86,ThongKe!$T$3),"")</f>
        <v/>
      </c>
      <c r="U24" s="53" t="str">
        <f>IF(COUNTIFS('DS DKDT 2019'!$D$2:$D$86,ThongKe!$B24,'DS DKDT 2019'!$E$2:$E$86,ThongKe!$U$3)&gt;0,COUNTIFS('DS DKDT 2019'!$D$2:$D$86,ThongKe!$B24,'DS DKDT 2019'!$E$2:$E$86,ThongKe!$U$3),"")</f>
        <v/>
      </c>
      <c r="V24" s="53" t="str">
        <f>IF(COUNTIFS('DS DKDT 2019'!$D$2:$D$86,ThongKe!$B24,'DS DKDT 2019'!$E$2:$E$86,ThongKe!$V$3)&gt;0,COUNTIFS('DS DKDT 2019'!$D$2:$D$86,ThongKe!$B24,'DS DKDT 2019'!$E$2:$E$86,ThongKe!$V$3),"")</f>
        <v/>
      </c>
      <c r="W24" s="53" t="str">
        <f>IF(COUNTIFS('DS DKDT 2019'!$D$2:$D$86,ThongKe!$B24,'DS DKDT 2019'!$E$2:$E$86,ThongKe!$W$3)&gt;0,COUNTIFS('DS DKDT 2019'!$D$2:$D$86,ThongKe!$B24,'DS DKDT 2019'!$E$2:$E$86,ThongKe!$W$3),"")</f>
        <v/>
      </c>
      <c r="X24" s="53">
        <f>IF(COUNTIFS('DS DKDT 2019'!$D$2:$D$86,ThongKe!$B24,'DS DKDT 2019'!$E$2:$E$86,ThongKe!$X$3)&gt;0,COUNTIFS('DS DKDT 2019'!$D$2:$D$86,ThongKe!$B24,'DS DKDT 2019'!$E$2:$E$86,ThongKe!$X$3),"")</f>
        <v>1</v>
      </c>
      <c r="Y24" s="53" t="str">
        <f>IF(COUNTIFS('DS DKDT 2019'!$D$2:$D$86,ThongKe!$B24,'DS DKDT 2019'!$E$2:$E$86,ThongKe!$Y$3)&gt;0,COUNTIFS('DS DKDT 2019'!$D$2:$D$86,ThongKe!$B24,'DS DKDT 2019'!$E$2:$E$86,ThongKe!$Y$3),"")</f>
        <v/>
      </c>
      <c r="Z24" s="53" t="str">
        <f>IF(COUNTIFS('DS DKDT 2019'!$D$2:$D$86,ThongKe!$B24,'DS DKDT 2019'!$E$2:$E$86,ThongKe!$Z$3)&gt;0,COUNTIFS('DS DKDT 2019'!$D$2:$D$86,ThongKe!$B24,'DS DKDT 2019'!$E$2:$E$86,ThongKe!$Z$3),"")</f>
        <v/>
      </c>
      <c r="AA24" s="53" t="str">
        <f>IF(COUNTIFS('DS DKDT 2019'!$D$2:$D$86,ThongKe!$B24,'DS DKDT 2019'!$E$2:$E$86,ThongKe!$AA$3)&gt;0,COUNTIFS('DS DKDT 2019'!$D$2:$D$86,ThongKe!$B24,'DS DKDT 2019'!$E$2:$E$86,ThongKe!$AA$3),"")</f>
        <v/>
      </c>
    </row>
    <row r="25" spans="1:27" s="14" customFormat="1" ht="27" customHeight="1" x14ac:dyDescent="0.2">
      <c r="A25" s="50">
        <v>5</v>
      </c>
      <c r="B25" s="54" t="s">
        <v>54</v>
      </c>
      <c r="C25" s="50">
        <v>3</v>
      </c>
      <c r="D25" s="50">
        <f t="shared" si="1"/>
        <v>3</v>
      </c>
      <c r="E25" s="52" t="str">
        <f t="shared" si="2"/>
        <v/>
      </c>
      <c r="F25" s="53" t="str">
        <f>IF(COUNTIFS('DS DKDT 2019'!$D$2:$D$86,ThongKe!$B25,'DS DKDT 2019'!$E$2:$E$86,ThongKe!$F$3)&gt;0,COUNTIFS('DS DKDT 2019'!$D$2:$D$86,ThongKe!$B25,'DS DKDT 2019'!$E$2:$E$86,ThongKe!$F$3),"")</f>
        <v/>
      </c>
      <c r="G25" s="53">
        <f>IF(COUNTIFS('DS DKDT 2019'!$D$2:$D$86,ThongKe!$B25,'DS DKDT 2019'!$E$2:$E$86,ThongKe!$G$3)&gt;0,COUNTIFS('DS DKDT 2019'!$D$2:$D$86,ThongKe!$B25,'DS DKDT 2019'!$E$2:$E$86,ThongKe!$G$3),"")</f>
        <v>1</v>
      </c>
      <c r="H25" s="53" t="str">
        <f>IF(COUNTIFS('DS DKDT 2019'!$D$2:$D$86,ThongKe!$B25,'DS DKDT 2019'!$E$2:$E$86,ThongKe!$H$3)&gt;0,COUNTIFS('DS DKDT 2019'!$D$2:$D$86,ThongKe!$B25,'DS DKDT 2019'!$E$2:$E$86,ThongKe!$H$3),"")</f>
        <v/>
      </c>
      <c r="I25" s="53" t="str">
        <f>IF(COUNTIFS('DS DKDT 2019'!$D$2:$D$86,ThongKe!$B25,'DS DKDT 2019'!$E$2:$E$86,ThongKe!$I$3)&gt;0,COUNTIFS('DS DKDT 2019'!$D$2:$D$86,ThongKe!$B25,'DS DKDT 2019'!$E$2:$E$86,ThongKe!$I$3),"")</f>
        <v/>
      </c>
      <c r="J25" s="53" t="str">
        <f>IF(COUNTIFS('DS DKDT 2019'!$D$2:$D$86,ThongKe!$B25,'DS DKDT 2019'!$E$2:$E$86,ThongKe!$J$3)&gt;0,COUNTIFS('DS DKDT 2019'!$D$2:$D$86,ThongKe!$B25,'DS DKDT 2019'!$E$2:$E$86,ThongKe!$J$3),"")</f>
        <v/>
      </c>
      <c r="K25" s="53" t="str">
        <f>IF(COUNTIFS('DS DKDT 2019'!$D$2:$D$86,ThongKe!$B25,'DS DKDT 2019'!$E$2:$E$86,ThongKe!$K$3)&gt;0,COUNTIFS('DS DKDT 2019'!$D$2:$D$86,ThongKe!$B25,'DS DKDT 2019'!$E$2:$E$86,ThongKe!$K$3),"")</f>
        <v/>
      </c>
      <c r="L25" s="53" t="str">
        <f>IF(COUNTIFS('DS DKDT 2019'!$D$2:$D$86,ThongKe!$B25,'DS DKDT 2019'!$E$2:$E$86,ThongKe!$L$3)&gt;0,COUNTIFS('DS DKDT 2019'!$D$2:$D$86,ThongKe!$B25,'DS DKDT 2019'!$E$2:$E$86,ThongKe!$L$3),"")</f>
        <v/>
      </c>
      <c r="M25" s="53" t="str">
        <f>IF(COUNTIFS('DS DKDT 2019'!$D$2:$D$86,ThongKe!$B25,'DS DKDT 2019'!$E$2:$E$86,ThongKe!$M$3)&gt;0,COUNTIFS('DS DKDT 2019'!$D$2:$D$86,ThongKe!$B25,'DS DKDT 2019'!$E$2:$E$86,ThongKe!$M$3),"")</f>
        <v/>
      </c>
      <c r="N25" s="53" t="str">
        <f>IF(COUNTIFS('DS DKDT 2019'!$D$2:$D$86,ThongKe!$B25,'DS DKDT 2019'!$E$2:$E$86,ThongKe!$N$3)&gt;0,COUNTIFS('DS DKDT 2019'!$D$2:$D$86,ThongKe!$B25,'DS DKDT 2019'!$E$2:$E$86,ThongKe!$N$3),"")</f>
        <v/>
      </c>
      <c r="O25" s="53" t="str">
        <f>IF(COUNTIFS('DS DKDT 2019'!$D$2:$D$86,ThongKe!$B25,'DS DKDT 2019'!$E$2:$E$86,ThongKe!$O$3)&gt;0,COUNTIFS('DS DKDT 2019'!$D$2:$D$86,ThongKe!$B25,'DS DKDT 2019'!$E$2:$E$86,ThongKe!$O$3),"")</f>
        <v/>
      </c>
      <c r="P25" s="53" t="str">
        <f>IF(COUNTIFS('DS DKDT 2019'!$D$2:$D$86,ThongKe!$B25,'DS DKDT 2019'!$E$2:$E$86,ThongKe!$P$3)&gt;0,COUNTIFS('DS DKDT 2019'!$D$2:$D$86,ThongKe!$B25,'DS DKDT 2019'!$E$2:$E$86,ThongKe!$P$3),"")</f>
        <v/>
      </c>
      <c r="Q25" s="53" t="str">
        <f>IF(COUNTIFS('DS DKDT 2019'!$D$2:$D$86,ThongKe!$B25,'DS DKDT 2019'!$E$2:$E$86,ThongKe!$Q$3)&gt;0,COUNTIFS('DS DKDT 2019'!$D$2:$D$86,ThongKe!$B25,'DS DKDT 2019'!$E$2:$E$86,ThongKe!$Q$3),"")</f>
        <v/>
      </c>
      <c r="R25" s="53">
        <f>IF(COUNTIFS('DS DKDT 2019'!$D$2:$D$86,ThongKe!$B25,'DS DKDT 2019'!$E$2:$E$86,ThongKe!$R$3)&gt;0,COUNTIFS('DS DKDT 2019'!$D$2:$D$86,ThongKe!$B25,'DS DKDT 2019'!$E$2:$E$86,ThongKe!$R$3),"")</f>
        <v>1</v>
      </c>
      <c r="S25" s="53" t="str">
        <f>IF(COUNTIFS('DS DKDT 2019'!$D$2:$D$86,ThongKe!$B25,'DS DKDT 2019'!$E$2:$E$86,ThongKe!$S$3)&gt;0,COUNTIFS('DS DKDT 2019'!$D$2:$D$86,ThongKe!$B25,'DS DKDT 2019'!$E$2:$E$86,ThongKe!$S$3),"")</f>
        <v/>
      </c>
      <c r="T25" s="53" t="str">
        <f>IF(COUNTIFS('DS DKDT 2019'!$D$2:$D$86,ThongKe!$B25,'DS DKDT 2019'!$E$2:$E$86,ThongKe!$T$3)&gt;0,COUNTIFS('DS DKDT 2019'!$D$2:$D$86,ThongKe!$B25,'DS DKDT 2019'!$E$2:$E$86,ThongKe!$T$3),"")</f>
        <v/>
      </c>
      <c r="U25" s="53" t="str">
        <f>IF(COUNTIFS('DS DKDT 2019'!$D$2:$D$86,ThongKe!$B25,'DS DKDT 2019'!$E$2:$E$86,ThongKe!$U$3)&gt;0,COUNTIFS('DS DKDT 2019'!$D$2:$D$86,ThongKe!$B25,'DS DKDT 2019'!$E$2:$E$86,ThongKe!$U$3),"")</f>
        <v/>
      </c>
      <c r="V25" s="53" t="str">
        <f>IF(COUNTIFS('DS DKDT 2019'!$D$2:$D$86,ThongKe!$B25,'DS DKDT 2019'!$E$2:$E$86,ThongKe!$V$3)&gt;0,COUNTIFS('DS DKDT 2019'!$D$2:$D$86,ThongKe!$B25,'DS DKDT 2019'!$E$2:$E$86,ThongKe!$V$3),"")</f>
        <v/>
      </c>
      <c r="W25" s="53" t="str">
        <f>IF(COUNTIFS('DS DKDT 2019'!$D$2:$D$86,ThongKe!$B25,'DS DKDT 2019'!$E$2:$E$86,ThongKe!$W$3)&gt;0,COUNTIFS('DS DKDT 2019'!$D$2:$D$86,ThongKe!$B25,'DS DKDT 2019'!$E$2:$E$86,ThongKe!$W$3),"")</f>
        <v/>
      </c>
      <c r="X25" s="53">
        <f>IF(COUNTIFS('DS DKDT 2019'!$D$2:$D$86,ThongKe!$B25,'DS DKDT 2019'!$E$2:$E$86,ThongKe!$X$3)&gt;0,COUNTIFS('DS DKDT 2019'!$D$2:$D$86,ThongKe!$B25,'DS DKDT 2019'!$E$2:$E$86,ThongKe!$X$3),"")</f>
        <v>1</v>
      </c>
      <c r="Y25" s="53" t="str">
        <f>IF(COUNTIFS('DS DKDT 2019'!$D$2:$D$86,ThongKe!$B25,'DS DKDT 2019'!$E$2:$E$86,ThongKe!$Y$3)&gt;0,COUNTIFS('DS DKDT 2019'!$D$2:$D$86,ThongKe!$B25,'DS DKDT 2019'!$E$2:$E$86,ThongKe!$Y$3),"")</f>
        <v/>
      </c>
      <c r="Z25" s="53" t="str">
        <f>IF(COUNTIFS('DS DKDT 2019'!$D$2:$D$86,ThongKe!$B25,'DS DKDT 2019'!$E$2:$E$86,ThongKe!$Z$3)&gt;0,COUNTIFS('DS DKDT 2019'!$D$2:$D$86,ThongKe!$B25,'DS DKDT 2019'!$E$2:$E$86,ThongKe!$Z$3),"")</f>
        <v/>
      </c>
      <c r="AA25" s="53" t="str">
        <f>IF(COUNTIFS('DS DKDT 2019'!$D$2:$D$86,ThongKe!$B25,'DS DKDT 2019'!$E$2:$E$86,ThongKe!$AA$3)&gt;0,COUNTIFS('DS DKDT 2019'!$D$2:$D$86,ThongKe!$B25,'DS DKDT 2019'!$E$2:$E$86,ThongKe!$AA$3),"")</f>
        <v/>
      </c>
    </row>
    <row r="26" spans="1:27" s="14" customFormat="1" ht="27" customHeight="1" x14ac:dyDescent="0.2">
      <c r="A26" s="50">
        <v>6</v>
      </c>
      <c r="B26" s="51" t="s">
        <v>24</v>
      </c>
      <c r="C26" s="50">
        <v>6</v>
      </c>
      <c r="D26" s="50">
        <f t="shared" si="1"/>
        <v>6</v>
      </c>
      <c r="E26" s="52" t="str">
        <f t="shared" si="2"/>
        <v/>
      </c>
      <c r="F26" s="53" t="str">
        <f>IF(COUNTIFS('DS DKDT 2019'!$D$2:$D$86,ThongKe!$B26,'DS DKDT 2019'!$E$2:$E$86,ThongKe!$F$3)&gt;0,COUNTIFS('DS DKDT 2019'!$D$2:$D$86,ThongKe!$B26,'DS DKDT 2019'!$E$2:$E$86,ThongKe!$F$3),"")</f>
        <v/>
      </c>
      <c r="G26" s="53">
        <f>IF(COUNTIFS('DS DKDT 2019'!$D$2:$D$86,ThongKe!$B26,'DS DKDT 2019'!$E$2:$E$86,ThongKe!$G$3)&gt;0,COUNTIFS('DS DKDT 2019'!$D$2:$D$86,ThongKe!$B26,'DS DKDT 2019'!$E$2:$E$86,ThongKe!$G$3),"")</f>
        <v>1</v>
      </c>
      <c r="H26" s="53">
        <f>IF(COUNTIFS('DS DKDT 2019'!$D$2:$D$86,ThongKe!$B26,'DS DKDT 2019'!$E$2:$E$86,ThongKe!$H$3)&gt;0,COUNTIFS('DS DKDT 2019'!$D$2:$D$86,ThongKe!$B26,'DS DKDT 2019'!$E$2:$E$86,ThongKe!$H$3),"")</f>
        <v>1</v>
      </c>
      <c r="I26" s="53" t="str">
        <f>IF(COUNTIFS('DS DKDT 2019'!$D$2:$D$86,ThongKe!$B26,'DS DKDT 2019'!$E$2:$E$86,ThongKe!$I$3)&gt;0,COUNTIFS('DS DKDT 2019'!$D$2:$D$86,ThongKe!$B26,'DS DKDT 2019'!$E$2:$E$86,ThongKe!$I$3),"")</f>
        <v/>
      </c>
      <c r="J26" s="53" t="str">
        <f>IF(COUNTIFS('DS DKDT 2019'!$D$2:$D$86,ThongKe!$B26,'DS DKDT 2019'!$E$2:$E$86,ThongKe!$J$3)&gt;0,COUNTIFS('DS DKDT 2019'!$D$2:$D$86,ThongKe!$B26,'DS DKDT 2019'!$E$2:$E$86,ThongKe!$J$3),"")</f>
        <v/>
      </c>
      <c r="K26" s="53" t="str">
        <f>IF(COUNTIFS('DS DKDT 2019'!$D$2:$D$86,ThongKe!$B26,'DS DKDT 2019'!$E$2:$E$86,ThongKe!$K$3)&gt;0,COUNTIFS('DS DKDT 2019'!$D$2:$D$86,ThongKe!$B26,'DS DKDT 2019'!$E$2:$E$86,ThongKe!$K$3),"")</f>
        <v/>
      </c>
      <c r="L26" s="53" t="str">
        <f>IF(COUNTIFS('DS DKDT 2019'!$D$2:$D$86,ThongKe!$B26,'DS DKDT 2019'!$E$2:$E$86,ThongKe!$L$3)&gt;0,COUNTIFS('DS DKDT 2019'!$D$2:$D$86,ThongKe!$B26,'DS DKDT 2019'!$E$2:$E$86,ThongKe!$L$3),"")</f>
        <v/>
      </c>
      <c r="M26" s="53" t="str">
        <f>IF(COUNTIFS('DS DKDT 2019'!$D$2:$D$86,ThongKe!$B26,'DS DKDT 2019'!$E$2:$E$86,ThongKe!$M$3)&gt;0,COUNTIFS('DS DKDT 2019'!$D$2:$D$86,ThongKe!$B26,'DS DKDT 2019'!$E$2:$E$86,ThongKe!$M$3),"")</f>
        <v/>
      </c>
      <c r="N26" s="53" t="str">
        <f>IF(COUNTIFS('DS DKDT 2019'!$D$2:$D$86,ThongKe!$B26,'DS DKDT 2019'!$E$2:$E$86,ThongKe!$N$3)&gt;0,COUNTIFS('DS DKDT 2019'!$D$2:$D$86,ThongKe!$B26,'DS DKDT 2019'!$E$2:$E$86,ThongKe!$N$3),"")</f>
        <v/>
      </c>
      <c r="O26" s="53" t="str">
        <f>IF(COUNTIFS('DS DKDT 2019'!$D$2:$D$86,ThongKe!$B26,'DS DKDT 2019'!$E$2:$E$86,ThongKe!$O$3)&gt;0,COUNTIFS('DS DKDT 2019'!$D$2:$D$86,ThongKe!$B26,'DS DKDT 2019'!$E$2:$E$86,ThongKe!$O$3),"")</f>
        <v/>
      </c>
      <c r="P26" s="53" t="str">
        <f>IF(COUNTIFS('DS DKDT 2019'!$D$2:$D$86,ThongKe!$B26,'DS DKDT 2019'!$E$2:$E$86,ThongKe!$P$3)&gt;0,COUNTIFS('DS DKDT 2019'!$D$2:$D$86,ThongKe!$B26,'DS DKDT 2019'!$E$2:$E$86,ThongKe!$P$3),"")</f>
        <v/>
      </c>
      <c r="Q26" s="53" t="str">
        <f>IF(COUNTIFS('DS DKDT 2019'!$D$2:$D$86,ThongKe!$B26,'DS DKDT 2019'!$E$2:$E$86,ThongKe!$Q$3)&gt;0,COUNTIFS('DS DKDT 2019'!$D$2:$D$86,ThongKe!$B26,'DS DKDT 2019'!$E$2:$E$86,ThongKe!$Q$3),"")</f>
        <v/>
      </c>
      <c r="R26" s="53">
        <f>IF(COUNTIFS('DS DKDT 2019'!$D$2:$D$86,ThongKe!$B26,'DS DKDT 2019'!$E$2:$E$86,ThongKe!$R$3)&gt;0,COUNTIFS('DS DKDT 2019'!$D$2:$D$86,ThongKe!$B26,'DS DKDT 2019'!$E$2:$E$86,ThongKe!$R$3),"")</f>
        <v>4</v>
      </c>
      <c r="S26" s="53" t="str">
        <f>IF(COUNTIFS('DS DKDT 2019'!$D$2:$D$86,ThongKe!$B26,'DS DKDT 2019'!$E$2:$E$86,ThongKe!$S$3)&gt;0,COUNTIFS('DS DKDT 2019'!$D$2:$D$86,ThongKe!$B26,'DS DKDT 2019'!$E$2:$E$86,ThongKe!$S$3),"")</f>
        <v/>
      </c>
      <c r="T26" s="53" t="str">
        <f>IF(COUNTIFS('DS DKDT 2019'!$D$2:$D$86,ThongKe!$B26,'DS DKDT 2019'!$E$2:$E$86,ThongKe!$T$3)&gt;0,COUNTIFS('DS DKDT 2019'!$D$2:$D$86,ThongKe!$B26,'DS DKDT 2019'!$E$2:$E$86,ThongKe!$T$3),"")</f>
        <v/>
      </c>
      <c r="U26" s="53" t="str">
        <f>IF(COUNTIFS('DS DKDT 2019'!$D$2:$D$86,ThongKe!$B26,'DS DKDT 2019'!$E$2:$E$86,ThongKe!$U$3)&gt;0,COUNTIFS('DS DKDT 2019'!$D$2:$D$86,ThongKe!$B26,'DS DKDT 2019'!$E$2:$E$86,ThongKe!$U$3),"")</f>
        <v/>
      </c>
      <c r="V26" s="53" t="str">
        <f>IF(COUNTIFS('DS DKDT 2019'!$D$2:$D$86,ThongKe!$B26,'DS DKDT 2019'!$E$2:$E$86,ThongKe!$V$3)&gt;0,COUNTIFS('DS DKDT 2019'!$D$2:$D$86,ThongKe!$B26,'DS DKDT 2019'!$E$2:$E$86,ThongKe!$V$3),"")</f>
        <v/>
      </c>
      <c r="W26" s="53" t="str">
        <f>IF(COUNTIFS('DS DKDT 2019'!$D$2:$D$86,ThongKe!$B26,'DS DKDT 2019'!$E$2:$E$86,ThongKe!$W$3)&gt;0,COUNTIFS('DS DKDT 2019'!$D$2:$D$86,ThongKe!$B26,'DS DKDT 2019'!$E$2:$E$86,ThongKe!$W$3),"")</f>
        <v/>
      </c>
      <c r="X26" s="53" t="str">
        <f>IF(COUNTIFS('DS DKDT 2019'!$D$2:$D$86,ThongKe!$B26,'DS DKDT 2019'!$E$2:$E$86,ThongKe!$X$3)&gt;0,COUNTIFS('DS DKDT 2019'!$D$2:$D$86,ThongKe!$B26,'DS DKDT 2019'!$E$2:$E$86,ThongKe!$X$3),"")</f>
        <v/>
      </c>
      <c r="Y26" s="53" t="str">
        <f>IF(COUNTIFS('DS DKDT 2019'!$D$2:$D$86,ThongKe!$B26,'DS DKDT 2019'!$E$2:$E$86,ThongKe!$Y$3)&gt;0,COUNTIFS('DS DKDT 2019'!$D$2:$D$86,ThongKe!$B26,'DS DKDT 2019'!$E$2:$E$86,ThongKe!$Y$3),"")</f>
        <v/>
      </c>
      <c r="Z26" s="53" t="str">
        <f>IF(COUNTIFS('DS DKDT 2019'!$D$2:$D$86,ThongKe!$B26,'DS DKDT 2019'!$E$2:$E$86,ThongKe!$Z$3)&gt;0,COUNTIFS('DS DKDT 2019'!$D$2:$D$86,ThongKe!$B26,'DS DKDT 2019'!$E$2:$E$86,ThongKe!$Z$3),"")</f>
        <v/>
      </c>
      <c r="AA26" s="53" t="str">
        <f>IF(COUNTIFS('DS DKDT 2019'!$D$2:$D$86,ThongKe!$B26,'DS DKDT 2019'!$E$2:$E$86,ThongKe!$AA$3)&gt;0,COUNTIFS('DS DKDT 2019'!$D$2:$D$86,ThongKe!$B26,'DS DKDT 2019'!$E$2:$E$86,ThongKe!$AA$3),"")</f>
        <v/>
      </c>
    </row>
    <row r="27" spans="1:27" s="14" customFormat="1" ht="27" customHeight="1" x14ac:dyDescent="0.2">
      <c r="A27" s="50">
        <v>7</v>
      </c>
      <c r="B27" s="59" t="s">
        <v>555</v>
      </c>
      <c r="C27" s="50">
        <v>4</v>
      </c>
      <c r="D27" s="50">
        <f t="shared" si="1"/>
        <v>4</v>
      </c>
      <c r="E27" s="52" t="str">
        <f t="shared" si="2"/>
        <v/>
      </c>
      <c r="F27" s="53" t="str">
        <f>IF(COUNTIFS('DS DKDT 2019'!$D$2:$D$86,ThongKe!$B27,'DS DKDT 2019'!$E$2:$E$86,ThongKe!$F$3)&gt;0,COUNTIFS('DS DKDT 2019'!$D$2:$D$86,ThongKe!$B27,'DS DKDT 2019'!$E$2:$E$86,ThongKe!$F$3),"")</f>
        <v/>
      </c>
      <c r="G27" s="53">
        <f>IF(COUNTIFS('DS DKDT 2019'!$D$2:$D$86,ThongKe!$B27,'DS DKDT 2019'!$E$2:$E$86,ThongKe!$G$3)&gt;0,COUNTIFS('DS DKDT 2019'!$D$2:$D$86,ThongKe!$B27,'DS DKDT 2019'!$E$2:$E$86,ThongKe!$G$3),"")</f>
        <v>2</v>
      </c>
      <c r="H27" s="53">
        <f>IF(COUNTIFS('DS DKDT 2019'!$D$2:$D$86,ThongKe!$B27,'DS DKDT 2019'!$E$2:$E$86,ThongKe!$H$3)&gt;0,COUNTIFS('DS DKDT 2019'!$D$2:$D$86,ThongKe!$B27,'DS DKDT 2019'!$E$2:$E$86,ThongKe!$H$3),"")</f>
        <v>1</v>
      </c>
      <c r="I27" s="53" t="str">
        <f>IF(COUNTIFS('DS DKDT 2019'!$D$2:$D$86,ThongKe!$B27,'DS DKDT 2019'!$E$2:$E$86,ThongKe!$I$3)&gt;0,COUNTIFS('DS DKDT 2019'!$D$2:$D$86,ThongKe!$B27,'DS DKDT 2019'!$E$2:$E$86,ThongKe!$I$3),"")</f>
        <v/>
      </c>
      <c r="J27" s="53" t="str">
        <f>IF(COUNTIFS('DS DKDT 2019'!$D$2:$D$86,ThongKe!$B27,'DS DKDT 2019'!$E$2:$E$86,ThongKe!$J$3)&gt;0,COUNTIFS('DS DKDT 2019'!$D$2:$D$86,ThongKe!$B27,'DS DKDT 2019'!$E$2:$E$86,ThongKe!$J$3),"")</f>
        <v/>
      </c>
      <c r="K27" s="53" t="str">
        <f>IF(COUNTIFS('DS DKDT 2019'!$D$2:$D$86,ThongKe!$B27,'DS DKDT 2019'!$E$2:$E$86,ThongKe!$K$3)&gt;0,COUNTIFS('DS DKDT 2019'!$D$2:$D$86,ThongKe!$B27,'DS DKDT 2019'!$E$2:$E$86,ThongKe!$K$3),"")</f>
        <v/>
      </c>
      <c r="L27" s="53" t="str">
        <f>IF(COUNTIFS('DS DKDT 2019'!$D$2:$D$86,ThongKe!$B27,'DS DKDT 2019'!$E$2:$E$86,ThongKe!$L$3)&gt;0,COUNTIFS('DS DKDT 2019'!$D$2:$D$86,ThongKe!$B27,'DS DKDT 2019'!$E$2:$E$86,ThongKe!$L$3),"")</f>
        <v/>
      </c>
      <c r="M27" s="53" t="str">
        <f>IF(COUNTIFS('DS DKDT 2019'!$D$2:$D$86,ThongKe!$B27,'DS DKDT 2019'!$E$2:$E$86,ThongKe!$M$3)&gt;0,COUNTIFS('DS DKDT 2019'!$D$2:$D$86,ThongKe!$B27,'DS DKDT 2019'!$E$2:$E$86,ThongKe!$M$3),"")</f>
        <v/>
      </c>
      <c r="N27" s="53" t="str">
        <f>IF(COUNTIFS('DS DKDT 2019'!$D$2:$D$86,ThongKe!$B27,'DS DKDT 2019'!$E$2:$E$86,ThongKe!$N$3)&gt;0,COUNTIFS('DS DKDT 2019'!$D$2:$D$86,ThongKe!$B27,'DS DKDT 2019'!$E$2:$E$86,ThongKe!$N$3),"")</f>
        <v/>
      </c>
      <c r="O27" s="53" t="str">
        <f>IF(COUNTIFS('DS DKDT 2019'!$D$2:$D$86,ThongKe!$B27,'DS DKDT 2019'!$E$2:$E$86,ThongKe!$O$3)&gt;0,COUNTIFS('DS DKDT 2019'!$D$2:$D$86,ThongKe!$B27,'DS DKDT 2019'!$E$2:$E$86,ThongKe!$O$3),"")</f>
        <v/>
      </c>
      <c r="P27" s="53" t="str">
        <f>IF(COUNTIFS('DS DKDT 2019'!$D$2:$D$86,ThongKe!$B27,'DS DKDT 2019'!$E$2:$E$86,ThongKe!$P$3)&gt;0,COUNTIFS('DS DKDT 2019'!$D$2:$D$86,ThongKe!$B27,'DS DKDT 2019'!$E$2:$E$86,ThongKe!$P$3),"")</f>
        <v/>
      </c>
      <c r="Q27" s="53" t="str">
        <f>IF(COUNTIFS('DS DKDT 2019'!$D$2:$D$86,ThongKe!$B27,'DS DKDT 2019'!$E$2:$E$86,ThongKe!$Q$3)&gt;0,COUNTIFS('DS DKDT 2019'!$D$2:$D$86,ThongKe!$B27,'DS DKDT 2019'!$E$2:$E$86,ThongKe!$Q$3),"")</f>
        <v/>
      </c>
      <c r="R27" s="53" t="str">
        <f>IF(COUNTIFS('DS DKDT 2019'!$D$2:$D$86,ThongKe!$B27,'DS DKDT 2019'!$E$2:$E$86,ThongKe!$R$3)&gt;0,COUNTIFS('DS DKDT 2019'!$D$2:$D$86,ThongKe!$B27,'DS DKDT 2019'!$E$2:$E$86,ThongKe!$R$3),"")</f>
        <v/>
      </c>
      <c r="S27" s="53" t="str">
        <f>IF(COUNTIFS('DS DKDT 2019'!$D$2:$D$86,ThongKe!$B27,'DS DKDT 2019'!$E$2:$E$86,ThongKe!$S$3)&gt;0,COUNTIFS('DS DKDT 2019'!$D$2:$D$86,ThongKe!$B27,'DS DKDT 2019'!$E$2:$E$86,ThongKe!$S$3),"")</f>
        <v/>
      </c>
      <c r="T27" s="53" t="str">
        <f>IF(COUNTIFS('DS DKDT 2019'!$D$2:$D$86,ThongKe!$B27,'DS DKDT 2019'!$E$2:$E$86,ThongKe!$T$3)&gt;0,COUNTIFS('DS DKDT 2019'!$D$2:$D$86,ThongKe!$B27,'DS DKDT 2019'!$E$2:$E$86,ThongKe!$T$3),"")</f>
        <v/>
      </c>
      <c r="U27" s="53" t="str">
        <f>IF(COUNTIFS('DS DKDT 2019'!$D$2:$D$86,ThongKe!$B27,'DS DKDT 2019'!$E$2:$E$86,ThongKe!$U$3)&gt;0,COUNTIFS('DS DKDT 2019'!$D$2:$D$86,ThongKe!$B27,'DS DKDT 2019'!$E$2:$E$86,ThongKe!$U$3),"")</f>
        <v/>
      </c>
      <c r="V27" s="53">
        <f>IF(COUNTIFS('DS DKDT 2019'!$D$2:$D$86,ThongKe!$B27,'DS DKDT 2019'!$E$2:$E$86,ThongKe!$V$3)&gt;0,COUNTIFS('DS DKDT 2019'!$D$2:$D$86,ThongKe!$B27,'DS DKDT 2019'!$E$2:$E$86,ThongKe!$V$3),"")</f>
        <v>1</v>
      </c>
      <c r="W27" s="53" t="str">
        <f>IF(COUNTIFS('DS DKDT 2019'!$D$2:$D$86,ThongKe!$B27,'DS DKDT 2019'!$E$2:$E$86,ThongKe!$W$3)&gt;0,COUNTIFS('DS DKDT 2019'!$D$2:$D$86,ThongKe!$B27,'DS DKDT 2019'!$E$2:$E$86,ThongKe!$W$3),"")</f>
        <v/>
      </c>
      <c r="X27" s="53" t="str">
        <f>IF(COUNTIFS('DS DKDT 2019'!$D$2:$D$86,ThongKe!$B27,'DS DKDT 2019'!$E$2:$E$86,ThongKe!$X$3)&gt;0,COUNTIFS('DS DKDT 2019'!$D$2:$D$86,ThongKe!$B27,'DS DKDT 2019'!$E$2:$E$86,ThongKe!$X$3),"")</f>
        <v/>
      </c>
      <c r="Y27" s="53" t="str">
        <f>IF(COUNTIFS('DS DKDT 2019'!$D$2:$D$86,ThongKe!$B27,'DS DKDT 2019'!$E$2:$E$86,ThongKe!$Y$3)&gt;0,COUNTIFS('DS DKDT 2019'!$D$2:$D$86,ThongKe!$B27,'DS DKDT 2019'!$E$2:$E$86,ThongKe!$Y$3),"")</f>
        <v/>
      </c>
      <c r="Z27" s="53" t="str">
        <f>IF(COUNTIFS('DS DKDT 2019'!$D$2:$D$86,ThongKe!$B27,'DS DKDT 2019'!$E$2:$E$86,ThongKe!$Z$3)&gt;0,COUNTIFS('DS DKDT 2019'!$D$2:$D$86,ThongKe!$B27,'DS DKDT 2019'!$E$2:$E$86,ThongKe!$Z$3),"")</f>
        <v/>
      </c>
      <c r="AA27" s="53" t="str">
        <f>IF(COUNTIFS('DS DKDT 2019'!$D$2:$D$86,ThongKe!$B27,'DS DKDT 2019'!$E$2:$E$86,ThongKe!$AA$3)&gt;0,COUNTIFS('DS DKDT 2019'!$D$2:$D$86,ThongKe!$B27,'DS DKDT 2019'!$E$2:$E$86,ThongKe!$AA$3),"")</f>
        <v/>
      </c>
    </row>
    <row r="28" spans="1:27" s="14" customFormat="1" ht="27" customHeight="1" x14ac:dyDescent="0.2">
      <c r="A28" s="50">
        <v>8</v>
      </c>
      <c r="B28" s="54" t="s">
        <v>35</v>
      </c>
      <c r="C28" s="50">
        <v>8</v>
      </c>
      <c r="D28" s="50">
        <f t="shared" si="1"/>
        <v>8</v>
      </c>
      <c r="E28" s="52" t="str">
        <f t="shared" si="2"/>
        <v/>
      </c>
      <c r="F28" s="53" t="str">
        <f>IF(COUNTIFS('DS DKDT 2019'!$D$2:$D$86,ThongKe!$B28,'DS DKDT 2019'!$E$2:$E$86,ThongKe!$F$3)&gt;0,COUNTIFS('DS DKDT 2019'!$D$2:$D$86,ThongKe!$B28,'DS DKDT 2019'!$E$2:$E$86,ThongKe!$F$3),"")</f>
        <v/>
      </c>
      <c r="G28" s="53">
        <f>IF(COUNTIFS('DS DKDT 2019'!$D$2:$D$86,ThongKe!$B28,'DS DKDT 2019'!$E$2:$E$86,ThongKe!$G$3)&gt;0,COUNTIFS('DS DKDT 2019'!$D$2:$D$86,ThongKe!$B28,'DS DKDT 2019'!$E$2:$E$86,ThongKe!$G$3),"")</f>
        <v>1</v>
      </c>
      <c r="H28" s="53" t="str">
        <f>IF(COUNTIFS('DS DKDT 2019'!$D$2:$D$86,ThongKe!$B28,'DS DKDT 2019'!$E$2:$E$86,ThongKe!$H$3)&gt;0,COUNTIFS('DS DKDT 2019'!$D$2:$D$86,ThongKe!$B28,'DS DKDT 2019'!$E$2:$E$86,ThongKe!$H$3),"")</f>
        <v/>
      </c>
      <c r="I28" s="53" t="str">
        <f>IF(COUNTIFS('DS DKDT 2019'!$D$2:$D$86,ThongKe!$B28,'DS DKDT 2019'!$E$2:$E$86,ThongKe!$I$3)&gt;0,COUNTIFS('DS DKDT 2019'!$D$2:$D$86,ThongKe!$B28,'DS DKDT 2019'!$E$2:$E$86,ThongKe!$I$3),"")</f>
        <v/>
      </c>
      <c r="J28" s="53" t="str">
        <f>IF(COUNTIFS('DS DKDT 2019'!$D$2:$D$86,ThongKe!$B28,'DS DKDT 2019'!$E$2:$E$86,ThongKe!$J$3)&gt;0,COUNTIFS('DS DKDT 2019'!$D$2:$D$86,ThongKe!$B28,'DS DKDT 2019'!$E$2:$E$86,ThongKe!$J$3),"")</f>
        <v/>
      </c>
      <c r="K28" s="53" t="str">
        <f>IF(COUNTIFS('DS DKDT 2019'!$D$2:$D$86,ThongKe!$B28,'DS DKDT 2019'!$E$2:$E$86,ThongKe!$K$3)&gt;0,COUNTIFS('DS DKDT 2019'!$D$2:$D$86,ThongKe!$B28,'DS DKDT 2019'!$E$2:$E$86,ThongKe!$K$3),"")</f>
        <v/>
      </c>
      <c r="L28" s="53">
        <f>IF(COUNTIFS('DS DKDT 2019'!$D$2:$D$86,ThongKe!$B28,'DS DKDT 2019'!$E$2:$E$86,ThongKe!$L$3)&gt;0,COUNTIFS('DS DKDT 2019'!$D$2:$D$86,ThongKe!$B28,'DS DKDT 2019'!$E$2:$E$86,ThongKe!$L$3),"")</f>
        <v>1</v>
      </c>
      <c r="M28" s="53" t="str">
        <f>IF(COUNTIFS('DS DKDT 2019'!$D$2:$D$86,ThongKe!$B28,'DS DKDT 2019'!$E$2:$E$86,ThongKe!$M$3)&gt;0,COUNTIFS('DS DKDT 2019'!$D$2:$D$86,ThongKe!$B28,'DS DKDT 2019'!$E$2:$E$86,ThongKe!$M$3),"")</f>
        <v/>
      </c>
      <c r="N28" s="53" t="str">
        <f>IF(COUNTIFS('DS DKDT 2019'!$D$2:$D$86,ThongKe!$B28,'DS DKDT 2019'!$E$2:$E$86,ThongKe!$N$3)&gt;0,COUNTIFS('DS DKDT 2019'!$D$2:$D$86,ThongKe!$B28,'DS DKDT 2019'!$E$2:$E$86,ThongKe!$N$3),"")</f>
        <v/>
      </c>
      <c r="O28" s="53">
        <f>IF(COUNTIFS('DS DKDT 2019'!$D$2:$D$86,ThongKe!$B28,'DS DKDT 2019'!$E$2:$E$86,ThongKe!$O$3)&gt;0,COUNTIFS('DS DKDT 2019'!$D$2:$D$86,ThongKe!$B28,'DS DKDT 2019'!$E$2:$E$86,ThongKe!$O$3),"")</f>
        <v>5</v>
      </c>
      <c r="P28" s="53" t="str">
        <f>IF(COUNTIFS('DS DKDT 2019'!$D$2:$D$86,ThongKe!$B28,'DS DKDT 2019'!$E$2:$E$86,ThongKe!$P$3)&gt;0,COUNTIFS('DS DKDT 2019'!$D$2:$D$86,ThongKe!$B28,'DS DKDT 2019'!$E$2:$E$86,ThongKe!$P$3),"")</f>
        <v/>
      </c>
      <c r="Q28" s="53" t="str">
        <f>IF(COUNTIFS('DS DKDT 2019'!$D$2:$D$86,ThongKe!$B28,'DS DKDT 2019'!$E$2:$E$86,ThongKe!$Q$3)&gt;0,COUNTIFS('DS DKDT 2019'!$D$2:$D$86,ThongKe!$B28,'DS DKDT 2019'!$E$2:$E$86,ThongKe!$Q$3),"")</f>
        <v/>
      </c>
      <c r="R28" s="53" t="str">
        <f>IF(COUNTIFS('DS DKDT 2019'!$D$2:$D$86,ThongKe!$B28,'DS DKDT 2019'!$E$2:$E$86,ThongKe!$R$3)&gt;0,COUNTIFS('DS DKDT 2019'!$D$2:$D$86,ThongKe!$B28,'DS DKDT 2019'!$E$2:$E$86,ThongKe!$R$3),"")</f>
        <v/>
      </c>
      <c r="S28" s="53">
        <f>IF(COUNTIFS('DS DKDT 2019'!$D$2:$D$86,ThongKe!$B28,'DS DKDT 2019'!$E$2:$E$86,ThongKe!$S$3)&gt;0,COUNTIFS('DS DKDT 2019'!$D$2:$D$86,ThongKe!$B28,'DS DKDT 2019'!$E$2:$E$86,ThongKe!$S$3),"")</f>
        <v>1</v>
      </c>
      <c r="T28" s="53" t="str">
        <f>IF(COUNTIFS('DS DKDT 2019'!$D$2:$D$86,ThongKe!$B28,'DS DKDT 2019'!$E$2:$E$86,ThongKe!$T$3)&gt;0,COUNTIFS('DS DKDT 2019'!$D$2:$D$86,ThongKe!$B28,'DS DKDT 2019'!$E$2:$E$86,ThongKe!$T$3),"")</f>
        <v/>
      </c>
      <c r="U28" s="53" t="str">
        <f>IF(COUNTIFS('DS DKDT 2019'!$D$2:$D$86,ThongKe!$B28,'DS DKDT 2019'!$E$2:$E$86,ThongKe!$U$3)&gt;0,COUNTIFS('DS DKDT 2019'!$D$2:$D$86,ThongKe!$B28,'DS DKDT 2019'!$E$2:$E$86,ThongKe!$U$3),"")</f>
        <v/>
      </c>
      <c r="V28" s="53" t="str">
        <f>IF(COUNTIFS('DS DKDT 2019'!$D$2:$D$86,ThongKe!$B28,'DS DKDT 2019'!$E$2:$E$86,ThongKe!$V$3)&gt;0,COUNTIFS('DS DKDT 2019'!$D$2:$D$86,ThongKe!$B28,'DS DKDT 2019'!$E$2:$E$86,ThongKe!$V$3),"")</f>
        <v/>
      </c>
      <c r="W28" s="53" t="str">
        <f>IF(COUNTIFS('DS DKDT 2019'!$D$2:$D$86,ThongKe!$B28,'DS DKDT 2019'!$E$2:$E$86,ThongKe!$W$3)&gt;0,COUNTIFS('DS DKDT 2019'!$D$2:$D$86,ThongKe!$B28,'DS DKDT 2019'!$E$2:$E$86,ThongKe!$W$3),"")</f>
        <v/>
      </c>
      <c r="X28" s="53" t="str">
        <f>IF(COUNTIFS('DS DKDT 2019'!$D$2:$D$86,ThongKe!$B28,'DS DKDT 2019'!$E$2:$E$86,ThongKe!$X$3)&gt;0,COUNTIFS('DS DKDT 2019'!$D$2:$D$86,ThongKe!$B28,'DS DKDT 2019'!$E$2:$E$86,ThongKe!$X$3),"")</f>
        <v/>
      </c>
      <c r="Y28" s="53" t="str">
        <f>IF(COUNTIFS('DS DKDT 2019'!$D$2:$D$86,ThongKe!$B28,'DS DKDT 2019'!$E$2:$E$86,ThongKe!$Y$3)&gt;0,COUNTIFS('DS DKDT 2019'!$D$2:$D$86,ThongKe!$B28,'DS DKDT 2019'!$E$2:$E$86,ThongKe!$Y$3),"")</f>
        <v/>
      </c>
      <c r="Z28" s="53" t="str">
        <f>IF(COUNTIFS('DS DKDT 2019'!$D$2:$D$86,ThongKe!$B28,'DS DKDT 2019'!$E$2:$E$86,ThongKe!$Z$3)&gt;0,COUNTIFS('DS DKDT 2019'!$D$2:$D$86,ThongKe!$B28,'DS DKDT 2019'!$E$2:$E$86,ThongKe!$Z$3),"")</f>
        <v/>
      </c>
      <c r="AA28" s="53" t="str">
        <f>IF(COUNTIFS('DS DKDT 2019'!$D$2:$D$86,ThongKe!$B28,'DS DKDT 2019'!$E$2:$E$86,ThongKe!$AA$3)&gt;0,COUNTIFS('DS DKDT 2019'!$D$2:$D$86,ThongKe!$B28,'DS DKDT 2019'!$E$2:$E$86,ThongKe!$AA$3),"")</f>
        <v/>
      </c>
    </row>
    <row r="29" spans="1:27" s="14" customFormat="1" ht="27" customHeight="1" x14ac:dyDescent="0.2">
      <c r="A29" s="55">
        <v>9</v>
      </c>
      <c r="B29" s="56" t="s">
        <v>43</v>
      </c>
      <c r="C29" s="55">
        <v>7</v>
      </c>
      <c r="D29" s="55">
        <f t="shared" si="1"/>
        <v>7</v>
      </c>
      <c r="E29" s="57" t="str">
        <f t="shared" si="2"/>
        <v/>
      </c>
      <c r="F29" s="58" t="str">
        <f>IF(COUNTIFS('DS DKDT 2019'!$D$2:$D$86,ThongKe!$B29,'DS DKDT 2019'!$E$2:$E$86,ThongKe!$F$3)&gt;0,COUNTIFS('DS DKDT 2019'!$D$2:$D$86,ThongKe!$B29,'DS DKDT 2019'!$E$2:$E$86,ThongKe!$F$3),"")</f>
        <v/>
      </c>
      <c r="G29" s="58">
        <f>IF(COUNTIFS('DS DKDT 2019'!$D$2:$D$86,ThongKe!$B29,'DS DKDT 2019'!$E$2:$E$86,ThongKe!$G$3)&gt;0,COUNTIFS('DS DKDT 2019'!$D$2:$D$86,ThongKe!$B29,'DS DKDT 2019'!$E$2:$E$86,ThongKe!$G$3),"")</f>
        <v>3</v>
      </c>
      <c r="H29" s="58" t="str">
        <f>IF(COUNTIFS('DS DKDT 2019'!$D$2:$D$86,ThongKe!$B29,'DS DKDT 2019'!$E$2:$E$86,ThongKe!$H$3)&gt;0,COUNTIFS('DS DKDT 2019'!$D$2:$D$86,ThongKe!$B29,'DS DKDT 2019'!$E$2:$E$86,ThongKe!$H$3),"")</f>
        <v/>
      </c>
      <c r="I29" s="58" t="str">
        <f>IF(COUNTIFS('DS DKDT 2019'!$D$2:$D$86,ThongKe!$B29,'DS DKDT 2019'!$E$2:$E$86,ThongKe!$I$3)&gt;0,COUNTIFS('DS DKDT 2019'!$D$2:$D$86,ThongKe!$B29,'DS DKDT 2019'!$E$2:$E$86,ThongKe!$I$3),"")</f>
        <v/>
      </c>
      <c r="J29" s="58" t="str">
        <f>IF(COUNTIFS('DS DKDT 2019'!$D$2:$D$86,ThongKe!$B29,'DS DKDT 2019'!$E$2:$E$86,ThongKe!$J$3)&gt;0,COUNTIFS('DS DKDT 2019'!$D$2:$D$86,ThongKe!$B29,'DS DKDT 2019'!$E$2:$E$86,ThongKe!$J$3),"")</f>
        <v/>
      </c>
      <c r="K29" s="58" t="str">
        <f>IF(COUNTIFS('DS DKDT 2019'!$D$2:$D$86,ThongKe!$B29,'DS DKDT 2019'!$E$2:$E$86,ThongKe!$K$3)&gt;0,COUNTIFS('DS DKDT 2019'!$D$2:$D$86,ThongKe!$B29,'DS DKDT 2019'!$E$2:$E$86,ThongKe!$K$3),"")</f>
        <v/>
      </c>
      <c r="L29" s="58">
        <f>IF(COUNTIFS('DS DKDT 2019'!$D$2:$D$86,ThongKe!$B29,'DS DKDT 2019'!$E$2:$E$86,ThongKe!$L$3)&gt;0,COUNTIFS('DS DKDT 2019'!$D$2:$D$86,ThongKe!$B29,'DS DKDT 2019'!$E$2:$E$86,ThongKe!$L$3),"")</f>
        <v>1</v>
      </c>
      <c r="M29" s="58" t="str">
        <f>IF(COUNTIFS('DS DKDT 2019'!$D$2:$D$86,ThongKe!$B29,'DS DKDT 2019'!$E$2:$E$86,ThongKe!$M$3)&gt;0,COUNTIFS('DS DKDT 2019'!$D$2:$D$86,ThongKe!$B29,'DS DKDT 2019'!$E$2:$E$86,ThongKe!$M$3),"")</f>
        <v/>
      </c>
      <c r="N29" s="58" t="str">
        <f>IF(COUNTIFS('DS DKDT 2019'!$D$2:$D$86,ThongKe!$B29,'DS DKDT 2019'!$E$2:$E$86,ThongKe!$N$3)&gt;0,COUNTIFS('DS DKDT 2019'!$D$2:$D$86,ThongKe!$B29,'DS DKDT 2019'!$E$2:$E$86,ThongKe!$N$3),"")</f>
        <v/>
      </c>
      <c r="O29" s="58">
        <f>IF(COUNTIFS('DS DKDT 2019'!$D$2:$D$86,ThongKe!$B29,'DS DKDT 2019'!$E$2:$E$86,ThongKe!$O$3)&gt;0,COUNTIFS('DS DKDT 2019'!$D$2:$D$86,ThongKe!$B29,'DS DKDT 2019'!$E$2:$E$86,ThongKe!$O$3),"")</f>
        <v>1</v>
      </c>
      <c r="P29" s="58" t="str">
        <f>IF(COUNTIFS('DS DKDT 2019'!$D$2:$D$86,ThongKe!$B29,'DS DKDT 2019'!$E$2:$E$86,ThongKe!$P$3)&gt;0,COUNTIFS('DS DKDT 2019'!$D$2:$D$86,ThongKe!$B29,'DS DKDT 2019'!$E$2:$E$86,ThongKe!$P$3),"")</f>
        <v/>
      </c>
      <c r="Q29" s="58" t="str">
        <f>IF(COUNTIFS('DS DKDT 2019'!$D$2:$D$86,ThongKe!$B29,'DS DKDT 2019'!$E$2:$E$86,ThongKe!$Q$3)&gt;0,COUNTIFS('DS DKDT 2019'!$D$2:$D$86,ThongKe!$B29,'DS DKDT 2019'!$E$2:$E$86,ThongKe!$Q$3),"")</f>
        <v/>
      </c>
      <c r="R29" s="58">
        <f>IF(COUNTIFS('DS DKDT 2019'!$D$2:$D$86,ThongKe!$B29,'DS DKDT 2019'!$E$2:$E$86,ThongKe!$R$3)&gt;0,COUNTIFS('DS DKDT 2019'!$D$2:$D$86,ThongKe!$B29,'DS DKDT 2019'!$E$2:$E$86,ThongKe!$R$3),"")</f>
        <v>1</v>
      </c>
      <c r="S29" s="58" t="str">
        <f>IF(COUNTIFS('DS DKDT 2019'!$D$2:$D$86,ThongKe!$B29,'DS DKDT 2019'!$E$2:$E$86,ThongKe!$S$3)&gt;0,COUNTIFS('DS DKDT 2019'!$D$2:$D$86,ThongKe!$B29,'DS DKDT 2019'!$E$2:$E$86,ThongKe!$S$3),"")</f>
        <v/>
      </c>
      <c r="T29" s="58" t="str">
        <f>IF(COUNTIFS('DS DKDT 2019'!$D$2:$D$86,ThongKe!$B29,'DS DKDT 2019'!$E$2:$E$86,ThongKe!$T$3)&gt;0,COUNTIFS('DS DKDT 2019'!$D$2:$D$86,ThongKe!$B29,'DS DKDT 2019'!$E$2:$E$86,ThongKe!$T$3),"")</f>
        <v/>
      </c>
      <c r="U29" s="58" t="str">
        <f>IF(COUNTIFS('DS DKDT 2019'!$D$2:$D$86,ThongKe!$B29,'DS DKDT 2019'!$E$2:$E$86,ThongKe!$U$3)&gt;0,COUNTIFS('DS DKDT 2019'!$D$2:$D$86,ThongKe!$B29,'DS DKDT 2019'!$E$2:$E$86,ThongKe!$U$3),"")</f>
        <v/>
      </c>
      <c r="V29" s="58">
        <f>IF(COUNTIFS('DS DKDT 2019'!$D$2:$D$86,ThongKe!$B29,'DS DKDT 2019'!$E$2:$E$86,ThongKe!$V$3)&gt;0,COUNTIFS('DS DKDT 2019'!$D$2:$D$86,ThongKe!$B29,'DS DKDT 2019'!$E$2:$E$86,ThongKe!$V$3),"")</f>
        <v>1</v>
      </c>
      <c r="W29" s="58" t="str">
        <f>IF(COUNTIFS('DS DKDT 2019'!$D$2:$D$86,ThongKe!$B29,'DS DKDT 2019'!$E$2:$E$86,ThongKe!$W$3)&gt;0,COUNTIFS('DS DKDT 2019'!$D$2:$D$86,ThongKe!$B29,'DS DKDT 2019'!$E$2:$E$86,ThongKe!$W$3),"")</f>
        <v/>
      </c>
      <c r="X29" s="58" t="str">
        <f>IF(COUNTIFS('DS DKDT 2019'!$D$2:$D$86,ThongKe!$B29,'DS DKDT 2019'!$E$2:$E$86,ThongKe!$X$3)&gt;0,COUNTIFS('DS DKDT 2019'!$D$2:$D$86,ThongKe!$B29,'DS DKDT 2019'!$E$2:$E$86,ThongKe!$X$3),"")</f>
        <v/>
      </c>
      <c r="Y29" s="58" t="str">
        <f>IF(COUNTIFS('DS DKDT 2019'!$D$2:$D$86,ThongKe!$B29,'DS DKDT 2019'!$E$2:$E$86,ThongKe!$Y$3)&gt;0,COUNTIFS('DS DKDT 2019'!$D$2:$D$86,ThongKe!$B29,'DS DKDT 2019'!$E$2:$E$86,ThongKe!$Y$3),"")</f>
        <v/>
      </c>
      <c r="Z29" s="58" t="str">
        <f>IF(COUNTIFS('DS DKDT 2019'!$D$2:$D$86,ThongKe!$B29,'DS DKDT 2019'!$E$2:$E$86,ThongKe!$Z$3)&gt;0,COUNTIFS('DS DKDT 2019'!$D$2:$D$86,ThongKe!$B29,'DS DKDT 2019'!$E$2:$E$86,ThongKe!$Z$3),"")</f>
        <v/>
      </c>
      <c r="AA29" s="58" t="str">
        <f>IF(COUNTIFS('DS DKDT 2019'!$D$2:$D$86,ThongKe!$B29,'DS DKDT 2019'!$E$2:$E$86,ThongKe!$AA$3)&gt;0,COUNTIFS('DS DKDT 2019'!$D$2:$D$86,ThongKe!$B29,'DS DKDT 2019'!$E$2:$E$86,ThongKe!$AA$3),"")</f>
        <v/>
      </c>
    </row>
    <row r="30" spans="1:27" s="31" customFormat="1" ht="29.25" customHeight="1" x14ac:dyDescent="0.25">
      <c r="A30" s="30"/>
      <c r="B30" s="30" t="s">
        <v>614</v>
      </c>
      <c r="C30" s="30">
        <f>C20+C5</f>
        <v>85</v>
      </c>
      <c r="D30" s="30">
        <f>D20+D5</f>
        <v>85</v>
      </c>
      <c r="E30" s="30">
        <f>E20+E5</f>
        <v>0</v>
      </c>
      <c r="F30" s="30" t="str">
        <f>IF(F20+F5&gt;0,F20+F5,"")</f>
        <v/>
      </c>
      <c r="G30" s="30">
        <f t="shared" ref="G30:AA30" si="4">IF(G20+G5&gt;0,G20+G5,"")</f>
        <v>21</v>
      </c>
      <c r="H30" s="30">
        <f t="shared" si="4"/>
        <v>5</v>
      </c>
      <c r="I30" s="30" t="str">
        <f t="shared" si="4"/>
        <v/>
      </c>
      <c r="J30" s="30" t="str">
        <f t="shared" si="4"/>
        <v/>
      </c>
      <c r="K30" s="30" t="str">
        <f t="shared" si="4"/>
        <v/>
      </c>
      <c r="L30" s="30">
        <f t="shared" si="4"/>
        <v>5</v>
      </c>
      <c r="M30" s="30" t="str">
        <f t="shared" si="4"/>
        <v/>
      </c>
      <c r="N30" s="30" t="str">
        <f t="shared" si="4"/>
        <v/>
      </c>
      <c r="O30" s="30">
        <f t="shared" si="4"/>
        <v>20</v>
      </c>
      <c r="P30" s="30" t="str">
        <f t="shared" si="4"/>
        <v/>
      </c>
      <c r="Q30" s="30" t="str">
        <f t="shared" si="4"/>
        <v/>
      </c>
      <c r="R30" s="30">
        <f t="shared" si="4"/>
        <v>18</v>
      </c>
      <c r="S30" s="30">
        <f t="shared" si="4"/>
        <v>2</v>
      </c>
      <c r="T30" s="30">
        <f t="shared" si="4"/>
        <v>1</v>
      </c>
      <c r="U30" s="30">
        <f t="shared" si="4"/>
        <v>1</v>
      </c>
      <c r="V30" s="30">
        <f t="shared" si="4"/>
        <v>2</v>
      </c>
      <c r="W30" s="30">
        <f t="shared" si="4"/>
        <v>1</v>
      </c>
      <c r="X30" s="30">
        <f t="shared" si="4"/>
        <v>4</v>
      </c>
      <c r="Y30" s="30">
        <f t="shared" si="4"/>
        <v>2</v>
      </c>
      <c r="Z30" s="30">
        <f t="shared" si="4"/>
        <v>3</v>
      </c>
      <c r="AA30" s="30" t="str">
        <f t="shared" si="4"/>
        <v/>
      </c>
    </row>
  </sheetData>
  <mergeCells count="7">
    <mergeCell ref="A1:AA1"/>
    <mergeCell ref="F2:AA2"/>
    <mergeCell ref="C2:C4"/>
    <mergeCell ref="B2:B4"/>
    <mergeCell ref="A2:A4"/>
    <mergeCell ref="D2:D4"/>
    <mergeCell ref="E2:E4"/>
  </mergeCells>
  <printOptions horizontalCentered="1"/>
  <pageMargins left="0.23622047244094491" right="0.19685039370078741" top="0.35433070866141736" bottom="0.19685039370078741" header="0.31496062992125984" footer="0.11811023622047245"/>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DKDT 2019</vt:lpstr>
      <vt:lpstr>ThongKe</vt:lpstr>
      <vt:lpstr>ThongKe!Print_Area</vt:lpstr>
      <vt:lpstr>'DS DKDT 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Tú Phùng Danh</dc:creator>
  <cp:lastModifiedBy>admin</cp:lastModifiedBy>
  <cp:lastPrinted>2019-12-09T04:00:08Z</cp:lastPrinted>
  <dcterms:created xsi:type="dcterms:W3CDTF">2019-11-29T10:06:52Z</dcterms:created>
  <dcterms:modified xsi:type="dcterms:W3CDTF">2019-12-18T14:00:12Z</dcterms:modified>
</cp:coreProperties>
</file>